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KEDAH_JADUAL NEGERI\"/>
    </mc:Choice>
  </mc:AlternateContent>
  <xr:revisionPtr revIDLastSave="0" documentId="13_ncr:1_{6058EA67-5D45-4B5A-914B-C4C25A7F0BF0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18" sheetId="41" r:id="rId1"/>
    <sheet name="19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#REF!</definedName>
    <definedName name="__123Graph_A_4" localSheetId="0">#REF!</definedName>
    <definedName name="__123Graph_A_4" localSheetId="1">#REF!</definedName>
    <definedName name="__123Graph_A_4">#REF!</definedName>
    <definedName name="__123Graph_B" localSheetId="0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#REF!</definedName>
    <definedName name="__123Graph_E" localSheetId="0" hidden="1">'[2]4.13'!$E$38:$M$38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'[3]4.8'!#REF!</definedName>
    <definedName name="__123Graph_X_1" localSheetId="0">#REF!</definedName>
    <definedName name="__123Graph_X_1" localSheetId="1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hidden="1">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'[4]4.8'!#REF!</definedName>
    <definedName name="ass" hidden="1">'[4]4.8'!#REF!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13p" localSheetId="0">#REF!</definedName>
    <definedName name="cons_2013p" localSheetId="1">#REF!</definedName>
    <definedName name="cons_2013p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d" localSheetId="0">#REF!</definedName>
    <definedName name="ddd" localSheetId="1">#REF!</definedName>
    <definedName name="ddd">#REF!</definedName>
    <definedName name="ds" localSheetId="0" hidden="1">'[3]4.8'!#REF!</definedName>
    <definedName name="ds" localSheetId="1" hidden="1">'[4]4.8'!#REF!</definedName>
    <definedName name="ds" hidden="1">'[4]4.8'!#REF!</definedName>
    <definedName name="e" localSheetId="0">#REF!</definedName>
    <definedName name="e" localSheetId="1">#REF!</definedName>
    <definedName name="e">#REF!</definedName>
    <definedName name="f" localSheetId="0">#REF!</definedName>
    <definedName name="f" localSheetId="1">#REF!</definedName>
    <definedName name="f">#REF!</definedName>
    <definedName name="ff" localSheetId="0">#REF!</definedName>
    <definedName name="ff" localSheetId="1">#REF!</definedName>
    <definedName name="ff">#REF!</definedName>
    <definedName name="g" localSheetId="0">#REF!</definedName>
    <definedName name="g" localSheetId="1">#REF!</definedName>
    <definedName name="g">#REF!</definedName>
    <definedName name="ghfjk" localSheetId="0">#REF!</definedName>
    <definedName name="ghfjk" localSheetId="1">#REF!</definedName>
    <definedName name="ghfjk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iii" localSheetId="0">#REF!</definedName>
    <definedName name="iii" localSheetId="1">#REF!</definedName>
    <definedName name="iii">#REF!</definedName>
    <definedName name="j" localSheetId="0">#REF!</definedName>
    <definedName name="j" localSheetId="1">#REF!</definedName>
    <definedName name="j">#REF!</definedName>
    <definedName name="JOHOR1" localSheetId="0" hidden="1">'[5]4.9'!#REF!</definedName>
    <definedName name="JOHOR1" localSheetId="1" hidden="1">'[5]4.9'!#REF!</definedName>
    <definedName name="JOHOR1" hidden="1">'[5]4.9'!#REF!</definedName>
    <definedName name="k" localSheetId="0">#REF!</definedName>
    <definedName name="k" localSheetId="1">#REF!</definedName>
    <definedName name="k">#REF!</definedName>
    <definedName name="Kod_01" localSheetId="0">#REF!</definedName>
    <definedName name="Kod_01" localSheetId="1">#REF!</definedName>
    <definedName name="Kod_0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match_sampel_icdt" localSheetId="0">#REF!</definedName>
    <definedName name="match_sampel_icdt" localSheetId="1">#REF!</definedName>
    <definedName name="match_sampel_icd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nama" localSheetId="0">#REF!</definedName>
    <definedName name="nama" localSheetId="1">#REF!</definedName>
    <definedName name="nama">#REF!</definedName>
    <definedName name="NGDBBP" localSheetId="0">#REF!</definedName>
    <definedName name="NGDBBP" localSheetId="1">#REF!</definedName>
    <definedName name="NGDBBP">#REF!</definedName>
    <definedName name="noorasiah91" localSheetId="0">#REF!</definedName>
    <definedName name="noorasiah91" localSheetId="1">#REF!</definedName>
    <definedName name="noorasiah91">#REF!</definedName>
    <definedName name="ok" localSheetId="0">#REF!</definedName>
    <definedName name="ok" localSheetId="1">#REF!</definedName>
    <definedName name="ok">#REF!</definedName>
    <definedName name="oooo" localSheetId="0">#REF!</definedName>
    <definedName name="oooo" localSheetId="1">#REF!</definedName>
    <definedName name="oooo">#REF!</definedName>
    <definedName name="pendidikan" localSheetId="0">#REF!</definedName>
    <definedName name="pendidikan" localSheetId="1">#REF!</definedName>
    <definedName name="pendidikan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'18'!$A$1:$F$64</definedName>
    <definedName name="_xlnm.Print_Area" localSheetId="1">'19'!$A$1:$M$85</definedName>
    <definedName name="q" localSheetId="0">#REF!</definedName>
    <definedName name="q" localSheetId="1">#REF!</definedName>
    <definedName name="q">#REF!</definedName>
    <definedName name="Region">[6]Sheet2!$B$2:$B$7</definedName>
    <definedName name="Region1">[7]Sheet1!$B$2:$B$19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ss" localSheetId="0">#REF!</definedName>
    <definedName name="sss" localSheetId="1">#REF!</definedName>
    <definedName name="sss">#REF!</definedName>
    <definedName name="t" localSheetId="0" hidden="1">'[2]4.13'!$E$38:$M$38</definedName>
    <definedName name="t" localSheetId="1" hidden="1">#REF!</definedName>
    <definedName name="t" hidden="1">#REF!</definedName>
    <definedName name="test" localSheetId="0" hidden="1">#REF!</definedName>
    <definedName name="test" localSheetId="1" hidden="1">#REF!</definedName>
    <definedName name="test" hidden="1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uu" localSheetId="0">#REF!</definedName>
    <definedName name="uuuuu" localSheetId="1">#REF!</definedName>
    <definedName name="uuuuu">#REF!</definedName>
    <definedName name="w" localSheetId="0">#REF!</definedName>
    <definedName name="w" localSheetId="1">#REF!</definedName>
    <definedName name="w">#REF!</definedName>
    <definedName name="x" localSheetId="0">#REF!</definedName>
    <definedName name="x" localSheetId="1">#REF!</definedName>
    <definedName name="x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Z" localSheetId="0">#REF!</definedName>
    <definedName name="Z" localSheetId="1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G15" i="22" l="1"/>
  <c r="H15" i="22"/>
  <c r="I15" i="22"/>
  <c r="J15" i="22"/>
  <c r="K15" i="22"/>
  <c r="L15" i="22"/>
  <c r="G16" i="22"/>
  <c r="H16" i="22"/>
  <c r="I16" i="22"/>
  <c r="J16" i="22"/>
  <c r="K16" i="22"/>
  <c r="L16" i="22"/>
  <c r="G17" i="22"/>
  <c r="H17" i="22"/>
  <c r="I17" i="22"/>
  <c r="J17" i="22"/>
  <c r="K17" i="22"/>
  <c r="L17" i="22"/>
  <c r="F16" i="22"/>
  <c r="F17" i="22"/>
  <c r="F15" i="22"/>
  <c r="E13" i="41"/>
  <c r="D44" i="22"/>
  <c r="D45" i="22"/>
  <c r="D41" i="22"/>
  <c r="D77" i="22"/>
  <c r="D76" i="22"/>
  <c r="D75" i="22"/>
  <c r="D73" i="22"/>
  <c r="D72" i="22"/>
  <c r="D71" i="22"/>
  <c r="D69" i="22"/>
  <c r="D68" i="22"/>
  <c r="D67" i="22"/>
  <c r="D65" i="22"/>
  <c r="D64" i="22"/>
  <c r="D63" i="22"/>
  <c r="D61" i="22"/>
  <c r="D60" i="22"/>
  <c r="D59" i="22"/>
  <c r="D57" i="22"/>
  <c r="D56" i="22"/>
  <c r="D55" i="22"/>
  <c r="D53" i="22"/>
  <c r="D52" i="22"/>
  <c r="D51" i="22"/>
  <c r="D49" i="22"/>
  <c r="D48" i="22"/>
  <c r="D47" i="22"/>
  <c r="D43" i="22"/>
  <c r="D40" i="22"/>
  <c r="D39" i="22"/>
  <c r="D37" i="22"/>
  <c r="D36" i="22"/>
  <c r="D35" i="22"/>
  <c r="D33" i="22"/>
  <c r="D32" i="22"/>
  <c r="D31" i="22"/>
  <c r="D29" i="22"/>
  <c r="D28" i="22"/>
  <c r="D27" i="22"/>
  <c r="D25" i="22"/>
  <c r="D24" i="22"/>
  <c r="D23" i="22"/>
  <c r="D21" i="22"/>
  <c r="D20" i="22"/>
  <c r="D19" i="22"/>
  <c r="E12" i="41"/>
  <c r="D15" i="22" l="1"/>
  <c r="D17" i="22"/>
  <c r="D16" i="22"/>
  <c r="E11" i="41"/>
</calcChain>
</file>

<file path=xl/sharedStrings.xml><?xml version="1.0" encoding="utf-8"?>
<sst xmlns="http://schemas.openxmlformats.org/spreadsheetml/2006/main" count="109" uniqueCount="57">
  <si>
    <t>Tahun</t>
  </si>
  <si>
    <t>Luas kawasan</t>
  </si>
  <si>
    <t>Year</t>
  </si>
  <si>
    <t>Land area</t>
  </si>
  <si>
    <t>Sumber: Jabatan Ukur dan Pemetaan Malaysia</t>
  </si>
  <si>
    <t>Source: Department of Survey and Mapping Malaysia</t>
  </si>
  <si>
    <t>Daerah pentadbiran</t>
  </si>
  <si>
    <t>Administrative district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</si>
  <si>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</si>
  <si>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</si>
  <si>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</si>
  <si>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</si>
  <si>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</si>
  <si>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</si>
  <si>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</si>
  <si>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</si>
  <si>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</si>
  <si>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</si>
  <si>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</si>
  <si>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</si>
  <si>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</si>
  <si>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Jumlah</t>
  </si>
  <si>
    <t>Alor Setar</t>
  </si>
  <si>
    <t>Total</t>
  </si>
  <si>
    <t xml:space="preserve"> (km)</t>
  </si>
  <si>
    <t>Jabatan</t>
  </si>
  <si>
    <t>Pejabat Daerah</t>
  </si>
  <si>
    <t>Kerja Raya</t>
  </si>
  <si>
    <t>Tempatan</t>
  </si>
  <si>
    <t>&amp; Tanah</t>
  </si>
  <si>
    <t>Pengairan</t>
  </si>
  <si>
    <t>Public Works</t>
  </si>
  <si>
    <t>Local Authority</t>
  </si>
  <si>
    <t>&amp; Saliran</t>
  </si>
  <si>
    <t>Department</t>
  </si>
  <si>
    <t>Drainage</t>
  </si>
  <si>
    <t>Sungai Petani</t>
  </si>
  <si>
    <t>Taman Perindustrian</t>
  </si>
  <si>
    <t>Hi-Tech Kulim</t>
  </si>
  <si>
    <t>Pihak Berkuasa</t>
  </si>
  <si>
    <t>-</t>
  </si>
  <si>
    <t xml:space="preserve">Land &amp; District </t>
  </si>
  <si>
    <t>Office</t>
  </si>
  <si>
    <t>Department of</t>
  </si>
  <si>
    <t xml:space="preserve"> Irrigation &amp;</t>
  </si>
  <si>
    <t>Sumber: Jabatan Kerja Raya Malaysia</t>
  </si>
  <si>
    <t>Source: Public Works De[artment Malaysia</t>
  </si>
  <si>
    <r>
      <t>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</si>
  <si>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r>
      <t xml:space="preserve">Nota/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</t>
    </r>
  </si>
  <si>
    <t>Statistik Jalan Negeri Mengikut Daftar MARRIS Sehingga 31 Disember pada tahun tersebut berdasarkan laporan</t>
  </si>
  <si>
    <t>MARRIS Online bertarikh 18 Januari pada tahun berikutnya</t>
  </si>
  <si>
    <r>
      <t>State Road Statistics by MARRIS Registered Up to 31</t>
    </r>
    <r>
      <rPr>
        <i/>
        <vertAlign val="superscript"/>
        <sz val="12"/>
        <color theme="1"/>
        <rFont val="Arial"/>
        <family val="2"/>
      </rPr>
      <t>st</t>
    </r>
    <r>
      <rPr>
        <i/>
        <sz val="12"/>
        <color theme="1"/>
        <rFont val="Arial"/>
        <family val="2"/>
      </rPr>
      <t xml:space="preserve"> December at that year is based on MARRIS online report dated </t>
    </r>
  </si>
  <si>
    <t>18th January for the following year</t>
  </si>
  <si>
    <t>Jadual 18: Statistik jalan negeri mengikut daerah pentadbiran dan agensi negeri, Kedah, 2018-2020</t>
  </si>
  <si>
    <t>Table 18: State road statistics by administrative district and state agencies, Kedah, 2018-2020</t>
  </si>
  <si>
    <t>Jadual 17: Saiz keluasan tanah mengikut daerah pentadbiran, Kedah, 2018-2020</t>
  </si>
  <si>
    <t>Table 17: Size of land area by administrative district, Kedah,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</si>
</sst>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&quot; &quot;"/>
    <numFmt numFmtId="166" formatCode="General_)"/>
    <numFmt numFmtId="167" formatCode="0;[Red]0"/>
    <numFmt numFmtId="168" formatCode="#,##0.0"/>
    <numFmt numFmtId="169" formatCode="[$$-409]#,##0.00;[Red]&quot;-&quot;[$$-409]#,##0.00"/>
    <numFmt numFmtId="170" formatCode="#,##0.0_);\(#,##0.0\)"/>
    <numFmt numFmtId="171" formatCode="#,##0.0;[Red]#,##0.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0"/>
      <name val="Arial"/>
      <charset val="134"/>
    </font>
    <font>
      <sz val="12"/>
      <color theme="1"/>
      <name val="Helv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sz val="7"/>
      <name val="Helv"/>
    </font>
    <font>
      <sz val="11"/>
      <color indexed="8"/>
      <name val="Calibri"/>
      <family val="2"/>
    </font>
    <font>
      <sz val="12"/>
      <color theme="1"/>
      <name val="Helv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2">
    <xf numFmtId="169" fontId="0" fillId="0" borderId="0"/>
    <xf numFmtId="164" fontId="6" fillId="0" borderId="0" applyFont="0" applyFill="0" applyBorder="0" applyAlignment="0" applyProtection="0"/>
    <xf numFmtId="166" fontId="2" fillId="0" borderId="0"/>
    <xf numFmtId="169" fontId="6" fillId="0" borderId="0"/>
    <xf numFmtId="169" fontId="3" fillId="0" borderId="0"/>
    <xf numFmtId="0" fontId="6" fillId="0" borderId="0"/>
    <xf numFmtId="169" fontId="5" fillId="0" borderId="0">
      <alignment vertical="center"/>
    </xf>
    <xf numFmtId="164" fontId="2" fillId="0" borderId="0" applyFont="0" applyFill="0" applyBorder="0" applyAlignment="0" applyProtection="0"/>
    <xf numFmtId="165" fontId="4" fillId="0" borderId="0"/>
    <xf numFmtId="169" fontId="3" fillId="0" borderId="0"/>
    <xf numFmtId="169" fontId="6" fillId="0" borderId="0"/>
    <xf numFmtId="169" fontId="6" fillId="0" borderId="0"/>
    <xf numFmtId="170" fontId="2" fillId="0" borderId="0"/>
    <xf numFmtId="166" fontId="2" fillId="0" borderId="0"/>
    <xf numFmtId="166" fontId="7" fillId="0" borderId="0"/>
    <xf numFmtId="169" fontId="1" fillId="0" borderId="0"/>
    <xf numFmtId="169" fontId="8" fillId="0" borderId="0">
      <alignment vertical="center"/>
    </xf>
    <xf numFmtId="169" fontId="1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/>
    <xf numFmtId="170" fontId="7" fillId="0" borderId="0"/>
  </cellStyleXfs>
  <cellXfs count="113">
    <xf numFmtId="169" fontId="0" fillId="0" borderId="0" xfId="0"/>
    <xf numFmtId="166" fontId="10" fillId="0" borderId="0" xfId="13" applyFont="1" applyFill="1" applyAlignment="1">
      <alignment vertical="center"/>
    </xf>
    <xf numFmtId="166" fontId="10" fillId="0" borderId="0" xfId="13" applyFont="1" applyFill="1" applyAlignment="1">
      <alignment horizontal="center" vertical="center"/>
    </xf>
    <xf numFmtId="169" fontId="10" fillId="0" borderId="0" xfId="0" applyNumberFormat="1" applyFont="1" applyAlignment="1">
      <alignment vertical="center"/>
    </xf>
    <xf numFmtId="169" fontId="11" fillId="0" borderId="0" xfId="6" applyFont="1" applyFill="1" applyBorder="1" applyAlignment="1">
      <alignment vertical="center"/>
    </xf>
    <xf numFmtId="169" fontId="12" fillId="0" borderId="0" xfId="6" applyFont="1" applyBorder="1" applyAlignment="1">
      <alignment horizontal="center" vertical="center"/>
    </xf>
    <xf numFmtId="169" fontId="12" fillId="0" borderId="0" xfId="6" applyFont="1" applyBorder="1" applyAlignment="1">
      <alignment vertical="center"/>
    </xf>
    <xf numFmtId="169" fontId="13" fillId="0" borderId="0" xfId="6" applyFont="1" applyFill="1" applyBorder="1" applyAlignment="1">
      <alignment vertical="center"/>
    </xf>
    <xf numFmtId="166" fontId="13" fillId="0" borderId="0" xfId="13" applyFont="1" applyFill="1" applyBorder="1" applyAlignment="1">
      <alignment vertical="center"/>
    </xf>
    <xf numFmtId="166" fontId="16" fillId="0" borderId="0" xfId="13" applyFont="1" applyFill="1" applyBorder="1" applyAlignment="1">
      <alignment horizontal="center" vertical="center"/>
    </xf>
    <xf numFmtId="166" fontId="16" fillId="0" borderId="0" xfId="13" applyFont="1" applyFill="1" applyBorder="1" applyAlignment="1">
      <alignment horizontal="right" vertical="center"/>
    </xf>
    <xf numFmtId="166" fontId="16" fillId="0" borderId="0" xfId="13" applyFont="1" applyFill="1" applyBorder="1" applyAlignment="1">
      <alignment vertical="center"/>
    </xf>
    <xf numFmtId="166" fontId="14" fillId="0" borderId="0" xfId="13" applyFont="1" applyFill="1" applyAlignment="1">
      <alignment vertical="center"/>
    </xf>
    <xf numFmtId="166" fontId="11" fillId="0" borderId="0" xfId="13" applyFont="1" applyFill="1" applyBorder="1" applyAlignment="1">
      <alignment vertical="center"/>
    </xf>
    <xf numFmtId="167" fontId="11" fillId="0" borderId="0" xfId="13" applyNumberFormat="1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>
      <alignment vertical="center"/>
    </xf>
    <xf numFmtId="3" fontId="11" fillId="0" borderId="0" xfId="13" applyNumberFormat="1" applyFont="1" applyFill="1" applyBorder="1" applyAlignment="1">
      <alignment vertical="center"/>
    </xf>
    <xf numFmtId="3" fontId="14" fillId="0" borderId="0" xfId="13" applyNumberFormat="1" applyFont="1" applyFill="1" applyAlignment="1">
      <alignment vertical="center"/>
    </xf>
    <xf numFmtId="169" fontId="10" fillId="0" borderId="0" xfId="13" applyNumberFormat="1" applyFont="1" applyFill="1" applyBorder="1" applyAlignment="1">
      <alignment vertical="center"/>
    </xf>
    <xf numFmtId="167" fontId="16" fillId="0" borderId="0" xfId="13" applyNumberFormat="1" applyFont="1" applyFill="1" applyBorder="1" applyAlignment="1">
      <alignment horizontal="center" vertical="center"/>
    </xf>
    <xf numFmtId="3" fontId="10" fillId="0" borderId="0" xfId="13" applyNumberFormat="1" applyFont="1" applyFill="1" applyAlignment="1">
      <alignment vertical="center"/>
    </xf>
    <xf numFmtId="3" fontId="16" fillId="0" borderId="0" xfId="13" applyNumberFormat="1" applyFont="1" applyFill="1" applyBorder="1" applyAlignment="1">
      <alignment vertical="center"/>
    </xf>
    <xf numFmtId="169" fontId="10" fillId="0" borderId="0" xfId="13" applyNumberFormat="1" applyFont="1" applyBorder="1" applyAlignment="1">
      <alignment vertical="center"/>
    </xf>
    <xf numFmtId="169" fontId="10" fillId="0" borderId="0" xfId="0" applyFont="1"/>
    <xf numFmtId="169" fontId="10" fillId="0" borderId="0" xfId="0" applyFont="1" applyAlignment="1">
      <alignment horizontal="center"/>
    </xf>
    <xf numFmtId="169" fontId="10" fillId="0" borderId="0" xfId="0" applyNumberFormat="1" applyFont="1" applyAlignment="1"/>
    <xf numFmtId="169" fontId="11" fillId="0" borderId="0" xfId="6" applyFont="1" applyFill="1" applyBorder="1" applyAlignment="1">
      <alignment horizontal="center"/>
    </xf>
    <xf numFmtId="169" fontId="11" fillId="0" borderId="0" xfId="6" applyFont="1" applyFill="1" applyBorder="1" applyAlignment="1"/>
    <xf numFmtId="169" fontId="12" fillId="0" borderId="0" xfId="6" applyFont="1" applyBorder="1" applyAlignment="1"/>
    <xf numFmtId="170" fontId="16" fillId="0" borderId="0" xfId="12" applyFont="1" applyFill="1" applyBorder="1"/>
    <xf numFmtId="170" fontId="16" fillId="0" borderId="0" xfId="12" applyFont="1" applyFill="1" applyBorder="1" applyAlignment="1">
      <alignment horizontal="center"/>
    </xf>
    <xf numFmtId="170" fontId="11" fillId="0" borderId="0" xfId="12" applyFont="1" applyFill="1" applyBorder="1" applyAlignment="1">
      <alignment horizontal="right" vertical="center"/>
    </xf>
    <xf numFmtId="169" fontId="10" fillId="0" borderId="0" xfId="0" applyFont="1" applyAlignment="1">
      <alignment vertical="center"/>
    </xf>
    <xf numFmtId="170" fontId="16" fillId="0" borderId="0" xfId="12" applyFont="1" applyFill="1" applyBorder="1" applyAlignment="1">
      <alignment vertical="center"/>
    </xf>
    <xf numFmtId="170" fontId="16" fillId="0" borderId="0" xfId="12" applyFont="1" applyFill="1" applyBorder="1" applyAlignment="1">
      <alignment horizontal="center" vertical="center"/>
    </xf>
    <xf numFmtId="169" fontId="14" fillId="0" borderId="0" xfId="0" applyFont="1"/>
    <xf numFmtId="169" fontId="10" fillId="0" borderId="0" xfId="0" applyFont="1" applyAlignment="1"/>
    <xf numFmtId="169" fontId="10" fillId="0" borderId="0" xfId="0" applyFont="1" applyBorder="1"/>
    <xf numFmtId="169" fontId="11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horizontal="center" vertical="center"/>
    </xf>
    <xf numFmtId="168" fontId="11" fillId="0" borderId="0" xfId="1" applyNumberFormat="1" applyFont="1" applyFill="1" applyBorder="1" applyAlignment="1" applyProtection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168" fontId="11" fillId="0" borderId="0" xfId="12" applyNumberFormat="1" applyFont="1" applyFill="1" applyBorder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0" fontId="16" fillId="0" borderId="0" xfId="12" applyFont="1" applyFill="1" applyBorder="1" applyAlignment="1">
      <alignment horizontal="left" vertical="center"/>
    </xf>
    <xf numFmtId="1" fontId="16" fillId="0" borderId="0" xfId="0" applyNumberFormat="1" applyFont="1" applyBorder="1" applyAlignment="1">
      <alignment horizontal="center" vertical="center"/>
    </xf>
    <xf numFmtId="168" fontId="16" fillId="0" borderId="0" xfId="1" applyNumberFormat="1" applyFont="1" applyFill="1" applyBorder="1" applyAlignment="1" applyProtection="1">
      <alignment horizontal="right" vertical="center"/>
    </xf>
    <xf numFmtId="171" fontId="18" fillId="0" borderId="0" xfId="0" applyNumberFormat="1" applyFont="1" applyAlignment="1">
      <alignment vertical="center"/>
    </xf>
    <xf numFmtId="171" fontId="18" fillId="0" borderId="0" xfId="0" applyNumberFormat="1" applyFont="1" applyFill="1" applyAlignment="1">
      <alignment vertical="center"/>
    </xf>
    <xf numFmtId="1" fontId="16" fillId="0" borderId="0" xfId="12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69" fontId="10" fillId="0" borderId="0" xfId="0" applyFont="1" applyAlignment="1">
      <alignment horizontal="left" vertical="center"/>
    </xf>
    <xf numFmtId="169" fontId="10" fillId="0" borderId="0" xfId="0" applyFont="1" applyAlignment="1">
      <alignment vertical="top"/>
    </xf>
    <xf numFmtId="170" fontId="16" fillId="0" borderId="0" xfId="12" applyFont="1" applyFill="1" applyBorder="1" applyAlignment="1">
      <alignment horizontal="left" vertical="top"/>
    </xf>
    <xf numFmtId="169" fontId="10" fillId="0" borderId="0" xfId="0" applyFont="1" applyBorder="1" applyAlignment="1">
      <alignment vertical="center"/>
    </xf>
    <xf numFmtId="169" fontId="10" fillId="0" borderId="0" xfId="0" applyFont="1" applyBorder="1" applyAlignment="1">
      <alignment horizontal="center" vertical="center"/>
    </xf>
    <xf numFmtId="169" fontId="14" fillId="0" borderId="0" xfId="0" applyFont="1" applyAlignment="1"/>
    <xf numFmtId="169" fontId="14" fillId="0" borderId="0" xfId="0" applyFont="1" applyAlignment="1">
      <alignment horizontal="left" indent="1"/>
    </xf>
    <xf numFmtId="169" fontId="17" fillId="0" borderId="0" xfId="0" applyFont="1" applyAlignment="1">
      <alignment vertical="top"/>
    </xf>
    <xf numFmtId="169" fontId="17" fillId="0" borderId="0" xfId="0" applyFont="1" applyAlignment="1">
      <alignment horizontal="left" vertical="top" indent="1"/>
    </xf>
    <xf numFmtId="166" fontId="10" fillId="0" borderId="0" xfId="13" applyFont="1" applyFill="1"/>
    <xf numFmtId="166" fontId="14" fillId="0" borderId="0" xfId="13" applyFont="1" applyFill="1"/>
    <xf numFmtId="166" fontId="14" fillId="0" borderId="0" xfId="13" applyFont="1" applyFill="1" applyAlignment="1">
      <alignment horizontal="center"/>
    </xf>
    <xf numFmtId="166" fontId="16" fillId="0" borderId="0" xfId="13" applyFont="1" applyFill="1" applyBorder="1"/>
    <xf numFmtId="169" fontId="14" fillId="0" borderId="0" xfId="0" applyFont="1" applyBorder="1" applyAlignment="1">
      <alignment horizontal="center"/>
    </xf>
    <xf numFmtId="170" fontId="16" fillId="0" borderId="0" xfId="12" applyFont="1" applyFill="1" applyBorder="1" applyAlignment="1"/>
    <xf numFmtId="166" fontId="16" fillId="2" borderId="0" xfId="13" applyFont="1" applyFill="1" applyBorder="1" applyAlignment="1">
      <alignment vertical="center"/>
    </xf>
    <xf numFmtId="166" fontId="11" fillId="2" borderId="0" xfId="13" applyFont="1" applyFill="1" applyBorder="1" applyAlignment="1">
      <alignment vertical="center"/>
    </xf>
    <xf numFmtId="166" fontId="16" fillId="2" borderId="3" xfId="13" applyFont="1" applyFill="1" applyBorder="1" applyAlignment="1">
      <alignment vertical="center"/>
    </xf>
    <xf numFmtId="166" fontId="16" fillId="2" borderId="2" xfId="13" applyFont="1" applyFill="1" applyBorder="1" applyAlignment="1">
      <alignment vertical="center"/>
    </xf>
    <xf numFmtId="169" fontId="10" fillId="0" borderId="0" xfId="0" applyNumberFormat="1" applyFont="1" applyBorder="1" applyAlignment="1">
      <alignment vertical="center"/>
    </xf>
    <xf numFmtId="169" fontId="10" fillId="0" borderId="0" xfId="0" applyNumberFormat="1" applyFont="1" applyBorder="1" applyAlignment="1">
      <alignment horizontal="center" vertical="center"/>
    </xf>
    <xf numFmtId="169" fontId="14" fillId="0" borderId="0" xfId="0" applyNumberFormat="1" applyFont="1" applyBorder="1" applyAlignment="1">
      <alignment horizontal="right" vertical="center"/>
    </xf>
    <xf numFmtId="169" fontId="14" fillId="0" borderId="0" xfId="0" applyNumberFormat="1" applyFont="1" applyBorder="1" applyAlignment="1">
      <alignment horizontal="right"/>
    </xf>
    <xf numFmtId="169" fontId="16" fillId="2" borderId="3" xfId="0" applyFont="1" applyFill="1" applyBorder="1" applyAlignment="1">
      <alignment vertical="center"/>
    </xf>
    <xf numFmtId="169" fontId="16" fillId="2" borderId="3" xfId="0" applyFont="1" applyFill="1" applyBorder="1" applyAlignment="1">
      <alignment horizontal="center" vertical="center"/>
    </xf>
    <xf numFmtId="169" fontId="11" fillId="2" borderId="3" xfId="0" applyFont="1" applyFill="1" applyBorder="1" applyAlignment="1">
      <alignment horizontal="right" vertical="center"/>
    </xf>
    <xf numFmtId="166" fontId="11" fillId="2" borderId="2" xfId="13" applyFont="1" applyFill="1" applyBorder="1" applyAlignment="1">
      <alignment vertical="center" wrapText="1"/>
    </xf>
    <xf numFmtId="166" fontId="11" fillId="2" borderId="2" xfId="13" applyFont="1" applyFill="1" applyBorder="1" applyAlignment="1">
      <alignment horizontal="center" vertical="center" wrapText="1"/>
    </xf>
    <xf numFmtId="166" fontId="11" fillId="2" borderId="2" xfId="13" applyFont="1" applyFill="1" applyBorder="1" applyAlignment="1">
      <alignment horizontal="center" wrapText="1"/>
    </xf>
    <xf numFmtId="166" fontId="11" fillId="2" borderId="2" xfId="13" applyFont="1" applyFill="1" applyBorder="1" applyAlignment="1">
      <alignment horizontal="right"/>
    </xf>
    <xf numFmtId="166" fontId="11" fillId="2" borderId="2" xfId="13" applyFont="1" applyFill="1" applyBorder="1" applyAlignment="1">
      <alignment vertical="center"/>
    </xf>
    <xf numFmtId="169" fontId="10" fillId="0" borderId="1" xfId="13" applyNumberFormat="1" applyFont="1" applyFill="1" applyBorder="1" applyAlignment="1">
      <alignment vertical="center"/>
    </xf>
    <xf numFmtId="169" fontId="16" fillId="0" borderId="1" xfId="13" applyNumberFormat="1" applyFont="1" applyFill="1" applyBorder="1" applyAlignment="1">
      <alignment horizontal="center" vertical="center"/>
    </xf>
    <xf numFmtId="3" fontId="16" fillId="0" borderId="1" xfId="13" applyNumberFormat="1" applyFont="1" applyFill="1" applyBorder="1" applyAlignment="1">
      <alignment horizontal="right" vertical="center"/>
    </xf>
    <xf numFmtId="3" fontId="16" fillId="0" borderId="1" xfId="13" applyNumberFormat="1" applyFont="1" applyFill="1" applyBorder="1" applyAlignment="1">
      <alignment vertical="center"/>
    </xf>
    <xf numFmtId="169" fontId="10" fillId="0" borderId="1" xfId="0" applyFont="1" applyBorder="1" applyAlignment="1">
      <alignment vertical="center"/>
    </xf>
    <xf numFmtId="169" fontId="10" fillId="0" borderId="1" xfId="0" applyFont="1" applyBorder="1" applyAlignment="1">
      <alignment horizontal="center" vertical="center"/>
    </xf>
    <xf numFmtId="170" fontId="16" fillId="0" borderId="1" xfId="12" applyFont="1" applyFill="1" applyBorder="1" applyAlignment="1">
      <alignment vertical="center"/>
    </xf>
    <xf numFmtId="166" fontId="20" fillId="2" borderId="0" xfId="13" applyFont="1" applyFill="1" applyBorder="1" applyAlignment="1">
      <alignment vertical="center"/>
    </xf>
    <xf numFmtId="166" fontId="20" fillId="2" borderId="0" xfId="13" applyFont="1" applyFill="1" applyBorder="1" applyAlignment="1">
      <alignment vertical="center" wrapText="1"/>
    </xf>
    <xf numFmtId="166" fontId="21" fillId="2" borderId="0" xfId="13" applyFont="1" applyFill="1" applyBorder="1" applyAlignment="1">
      <alignment vertical="center"/>
    </xf>
    <xf numFmtId="166" fontId="20" fillId="2" borderId="0" xfId="13" applyFont="1" applyFill="1" applyBorder="1" applyAlignment="1">
      <alignment horizontal="center" wrapText="1"/>
    </xf>
    <xf numFmtId="166" fontId="20" fillId="2" borderId="0" xfId="13" applyFont="1" applyFill="1" applyBorder="1" applyAlignment="1">
      <alignment horizontal="right" wrapText="1"/>
    </xf>
    <xf numFmtId="166" fontId="22" fillId="2" borderId="0" xfId="13" applyFont="1" applyFill="1" applyBorder="1" applyAlignment="1">
      <alignment vertical="center"/>
    </xf>
    <xf numFmtId="166" fontId="22" fillId="2" borderId="0" xfId="13" applyFont="1" applyFill="1" applyBorder="1" applyAlignment="1">
      <alignment horizontal="center" wrapText="1"/>
    </xf>
    <xf numFmtId="166" fontId="22" fillId="2" borderId="0" xfId="13" applyFont="1" applyFill="1" applyBorder="1" applyAlignment="1">
      <alignment horizontal="right" wrapText="1"/>
    </xf>
    <xf numFmtId="166" fontId="20" fillId="2" borderId="0" xfId="13" applyFont="1" applyFill="1" applyBorder="1" applyAlignment="1">
      <alignment horizontal="right"/>
    </xf>
    <xf numFmtId="166" fontId="20" fillId="2" borderId="0" xfId="13" applyFont="1" applyFill="1" applyBorder="1" applyAlignment="1"/>
    <xf numFmtId="166" fontId="22" fillId="2" borderId="0" xfId="13" applyFont="1" applyFill="1" applyBorder="1" applyAlignment="1">
      <alignment horizontal="right"/>
    </xf>
    <xf numFmtId="166" fontId="22" fillId="2" borderId="0" xfId="13" applyFont="1" applyFill="1" applyBorder="1" applyAlignment="1"/>
    <xf numFmtId="166" fontId="21" fillId="2" borderId="0" xfId="13" applyFont="1" applyFill="1" applyBorder="1" applyAlignment="1"/>
    <xf numFmtId="169" fontId="11" fillId="0" borderId="0" xfId="6" applyFont="1" applyFill="1" applyBorder="1" applyAlignment="1">
      <alignment horizontal="left" vertical="center"/>
    </xf>
    <xf numFmtId="169" fontId="13" fillId="0" borderId="0" xfId="6" applyFont="1" applyFill="1" applyBorder="1" applyAlignment="1">
      <alignment horizontal="left" vertical="center"/>
    </xf>
    <xf numFmtId="169" fontId="14" fillId="0" borderId="0" xfId="0" applyFont="1" applyBorder="1" applyAlignment="1">
      <alignment horizontal="right" vertical="center"/>
    </xf>
    <xf numFmtId="169" fontId="17" fillId="0" borderId="0" xfId="0" applyFont="1" applyBorder="1" applyAlignment="1">
      <alignment horizontal="right" vertical="center"/>
    </xf>
    <xf numFmtId="169" fontId="17" fillId="0" borderId="0" xfId="0" applyFont="1" applyBorder="1" applyAlignment="1">
      <alignment horizontal="right" vertical="top"/>
    </xf>
    <xf numFmtId="1" fontId="14" fillId="0" borderId="0" xfId="0" applyNumberFormat="1" applyFont="1" applyAlignment="1">
      <alignment horizontal="center"/>
    </xf>
    <xf numFmtId="170" fontId="16" fillId="0" borderId="0" xfId="12" applyFont="1" applyFill="1" applyBorder="1" applyAlignment="1">
      <alignment horizontal="left" vertical="center"/>
    </xf>
    <xf numFmtId="170" fontId="16" fillId="0" borderId="0" xfId="12" applyFont="1" applyFill="1" applyBorder="1" applyAlignment="1">
      <alignment horizontal="left" vertical="top"/>
    </xf>
    <xf numFmtId="169" fontId="14" fillId="0" borderId="0" xfId="0" applyFont="1" applyBorder="1" applyAlignment="1">
      <alignment horizontal="right"/>
    </xf>
  </cellXfs>
  <cellStyles count="22">
    <cellStyle name="Comma" xfId="1" builtinId="3"/>
    <cellStyle name="Comma 2" xfId="19" xr:uid="{00000000-0005-0000-0000-000001000000}"/>
    <cellStyle name="Comma 3" xfId="7" xr:uid="{00000000-0005-0000-0000-000002000000}"/>
    <cellStyle name="Comma 3 2" xfId="18" xr:uid="{00000000-0005-0000-0000-000003000000}"/>
    <cellStyle name="Normal" xfId="0" builtinId="0"/>
    <cellStyle name="Normal 17 2" xfId="2" xr:uid="{00000000-0005-0000-0000-000005000000}"/>
    <cellStyle name="Normal 2" xfId="15" xr:uid="{00000000-0005-0000-0000-000006000000}"/>
    <cellStyle name="Normal 2 2 2" xfId="4" xr:uid="{00000000-0005-0000-0000-000007000000}"/>
    <cellStyle name="Normal 2 2 2 2 6" xfId="8" xr:uid="{00000000-0005-0000-0000-000008000000}"/>
    <cellStyle name="Normal 2 2 2 2 6 2" xfId="20" xr:uid="{00000000-0005-0000-0000-000009000000}"/>
    <cellStyle name="Normal 3 2 2 72" xfId="9" xr:uid="{00000000-0005-0000-0000-00000A000000}"/>
    <cellStyle name="Normal 3 3" xfId="6" xr:uid="{00000000-0005-0000-0000-00000B000000}"/>
    <cellStyle name="Normal 3 3 2" xfId="16" xr:uid="{00000000-0005-0000-0000-00000C000000}"/>
    <cellStyle name="Normal 3 5" xfId="10" xr:uid="{00000000-0005-0000-0000-00000D000000}"/>
    <cellStyle name="Normal 3 5 2" xfId="17" xr:uid="{00000000-0005-0000-0000-00000E000000}"/>
    <cellStyle name="Normal 3 5 2 5" xfId="5" xr:uid="{00000000-0005-0000-0000-00000F000000}"/>
    <cellStyle name="Normal 4 4" xfId="11" xr:uid="{00000000-0005-0000-0000-000010000000}"/>
    <cellStyle name="Normal 5 2 2 4 4" xfId="3" xr:uid="{00000000-0005-0000-0000-000011000000}"/>
    <cellStyle name="Normal 7 54" xfId="12" xr:uid="{00000000-0005-0000-0000-000012000000}"/>
    <cellStyle name="Normal 7 54 2" xfId="21" xr:uid="{00000000-0005-0000-0000-000013000000}"/>
    <cellStyle name="Normal 724" xfId="13" xr:uid="{00000000-0005-0000-0000-000014000000}"/>
    <cellStyle name="Normal 724 2" xfId="14" xr:uid="{00000000-0005-0000-0000-000015000000}"/>
  </cellStyles>
  <dxfs count="0"/>
  <tableStyles count="0" defaultTableStyle="TableStyleMedium2" defaultPivotStyle="PivotStyleLight16"/>
  <colors>
    <mruColors>
      <color rgb="FF207D8B"/>
      <color rgb="FF5AB8AF"/>
      <color rgb="FF005AB8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rosmawar\Desktop\JOHOR\compile\SAS%20State\compile\SAS%20State\compile\SAS%20State\Users\nurul.iman\Desktop\buku%20sas\Users\roziana\AppData\Local\Microsoft\Windows\Temporary%20Internet%20Files\Content.Outlook\OXSTD2JP\Jad.%205.10-5.11-new.xls?8D4E18AA" TargetMode="External"/><Relationship Id="rId1" Type="http://schemas.openxmlformats.org/officeDocument/2006/relationships/externalLinkPath" Target="file:///\\8D4E18AA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nurdiyana\My%20Documents\BANK%20DATA%202012\JADUAL%205-KESIHATAN%20(BPS)\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JOHOR\compile\SAS%20State\compile\SAS%20State\compile\SAS%20State\Documents%20and%20Settings\nurdiyana\My%20Documents\BPS%202012\Tab4-1--4.18-new.xls?9AE45C1D" TargetMode="External"/><Relationship Id="rId1" Type="http://schemas.openxmlformats.org/officeDocument/2006/relationships/externalLinkPath" Target="file:///\\9AE45C1D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Documents%20and%20Settings\jamilah.rahim\Local%20Settings\Temporary%20Internet%20Files\Content.Outlook\J5S9MX0N\Malaysia%20HES%202014.xlsx?5D7FC19C" TargetMode="External"/><Relationship Id="rId1" Type="http://schemas.openxmlformats.org/officeDocument/2006/relationships/externalLinkPath" Target="file:///\\5D7FC19C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Documents%20and%20Settings\jamilah.rahim\Local%20Settings\Temporary%20Internet%20Files\Content.Outlook\J5S9MX0N\7.1%20&amp;%207.4_MSIA.xls?5D7FC19C" TargetMode="External"/><Relationship Id="rId1" Type="http://schemas.openxmlformats.org/officeDocument/2006/relationships/externalLinkPath" Target="file:///\\5D7FC19C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showGridLines="0" tabSelected="1" view="pageBreakPreview" zoomScaleNormal="100" zoomScaleSheetLayoutView="100" workbookViewId="0">
      <selection activeCell="I17" sqref="I17"/>
    </sheetView>
  </sheetViews>
  <sheetFormatPr defaultColWidth="1.5703125" defaultRowHeight="15" customHeight="1"/>
  <cols>
    <col min="1" max="1" width="12.7109375" style="1" customWidth="1"/>
    <col min="2" max="2" width="17.42578125" style="1" customWidth="1"/>
    <col min="3" max="3" width="12.7109375" style="1" customWidth="1"/>
    <col min="4" max="4" width="22.42578125" style="2" customWidth="1"/>
    <col min="5" max="5" width="28.7109375" style="1" customWidth="1"/>
    <col min="6" max="6" width="0.85546875" style="1" customWidth="1"/>
    <col min="7" max="8" width="10.28515625" style="1" customWidth="1"/>
    <col min="9" max="9" width="17.85546875" style="1" customWidth="1"/>
    <col min="10" max="10" width="7.7109375" style="1" customWidth="1"/>
    <col min="11" max="11" width="18.140625" style="1" customWidth="1"/>
    <col min="12" max="236" width="7.140625" style="1" customWidth="1"/>
    <col min="237" max="16384" width="1.5703125" style="1"/>
  </cols>
  <sheetData>
    <row r="1" spans="1:19" ht="8.1" customHeight="1"/>
    <row r="2" spans="1:19" ht="8.1" customHeight="1"/>
    <row r="3" spans="1:19" s="3" customFormat="1" ht="15" customHeight="1">
      <c r="A3" s="104" t="s">
        <v>55</v>
      </c>
      <c r="B3" s="4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3" customFormat="1" ht="15" customHeight="1">
      <c r="A4" s="105" t="s">
        <v>56</v>
      </c>
      <c r="B4" s="7"/>
      <c r="C4" s="7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3" customFormat="1" ht="18" customHeight="1" thickBot="1">
      <c r="A5" s="72"/>
      <c r="B5" s="72"/>
      <c r="C5" s="72"/>
      <c r="D5" s="73"/>
      <c r="E5" s="74"/>
      <c r="F5" s="75" t="s">
        <v>47</v>
      </c>
    </row>
    <row r="6" spans="1:19" s="3" customFormat="1" ht="8.1" customHeight="1">
      <c r="A6" s="76"/>
      <c r="B6" s="76"/>
      <c r="C6" s="77"/>
      <c r="D6" s="77"/>
      <c r="E6" s="78"/>
      <c r="F6" s="78"/>
    </row>
    <row r="7" spans="1:19" s="3" customFormat="1" ht="15" customHeight="1">
      <c r="A7" s="91" t="s">
        <v>6</v>
      </c>
      <c r="B7" s="92"/>
      <c r="C7" s="93"/>
      <c r="D7" s="94" t="s">
        <v>0</v>
      </c>
      <c r="E7" s="95" t="s">
        <v>1</v>
      </c>
      <c r="F7" s="69"/>
    </row>
    <row r="8" spans="1:19" ht="15" customHeight="1">
      <c r="A8" s="96" t="s">
        <v>7</v>
      </c>
      <c r="B8" s="92"/>
      <c r="C8" s="93"/>
      <c r="D8" s="97" t="s">
        <v>2</v>
      </c>
      <c r="E8" s="98" t="s">
        <v>3</v>
      </c>
      <c r="F8" s="69"/>
    </row>
    <row r="9" spans="1:19" ht="8.1" customHeight="1" thickBot="1">
      <c r="A9" s="79"/>
      <c r="B9" s="79"/>
      <c r="C9" s="80"/>
      <c r="D9" s="81"/>
      <c r="E9" s="82"/>
      <c r="F9" s="83"/>
    </row>
    <row r="10" spans="1:19" ht="8.1" customHeight="1">
      <c r="A10" s="8"/>
      <c r="B10" s="8"/>
      <c r="C10" s="8"/>
      <c r="D10" s="9"/>
      <c r="E10" s="10"/>
      <c r="F10" s="11"/>
    </row>
    <row r="11" spans="1:19" s="12" customFormat="1" ht="15" customHeight="1">
      <c r="A11" s="13" t="s">
        <v>8</v>
      </c>
      <c r="B11" s="13"/>
      <c r="C11" s="13"/>
      <c r="D11" s="14">
        <v>2018</v>
      </c>
      <c r="E11" s="15">
        <f>SUM(E15,E19,E23,E27,E31,E35,E39,E43,E47,E51,E55,E59)</f>
        <v>9492</v>
      </c>
      <c r="F11" s="16"/>
    </row>
    <row r="12" spans="1:19" s="12" customFormat="1" ht="15" customHeight="1">
      <c r="C12" s="13"/>
      <c r="D12" s="14">
        <v>2019</v>
      </c>
      <c r="E12" s="15">
        <f>SUM(E16,E20,E24,E28,E32,E36,E40,E44,E48,E52,E56,E60)</f>
        <v>9492</v>
      </c>
      <c r="F12" s="16"/>
    </row>
    <row r="13" spans="1:19" s="12" customFormat="1" ht="15" customHeight="1">
      <c r="C13" s="13"/>
      <c r="D13" s="14">
        <v>2020</v>
      </c>
      <c r="E13" s="15">
        <f>SUM(E17,E21,E25,E29,E33,E37,E41,E45,E49,E53,E57,E61)</f>
        <v>9492</v>
      </c>
      <c r="F13" s="16"/>
    </row>
    <row r="14" spans="1:19" s="12" customFormat="1" ht="8.1" customHeight="1">
      <c r="C14" s="13"/>
      <c r="D14" s="14"/>
      <c r="E14" s="17"/>
      <c r="F14" s="16"/>
    </row>
    <row r="15" spans="1:19" ht="15" customHeight="1">
      <c r="A15" s="18" t="s">
        <v>9</v>
      </c>
      <c r="B15" s="18"/>
      <c r="C15" s="18"/>
      <c r="D15" s="19">
        <v>2018</v>
      </c>
      <c r="E15" s="20">
        <v>1529</v>
      </c>
      <c r="F15" s="21"/>
    </row>
    <row r="16" spans="1:19" ht="15" customHeight="1">
      <c r="C16" s="18"/>
      <c r="D16" s="19">
        <v>2019</v>
      </c>
      <c r="E16" s="20">
        <v>1529</v>
      </c>
      <c r="F16" s="21"/>
    </row>
    <row r="17" spans="1:6" ht="15" customHeight="1">
      <c r="C17" s="18"/>
      <c r="D17" s="19">
        <v>2020</v>
      </c>
      <c r="E17" s="20">
        <v>1529</v>
      </c>
      <c r="F17" s="21"/>
    </row>
    <row r="18" spans="1:6" ht="8.1" customHeight="1">
      <c r="C18" s="18"/>
      <c r="D18" s="19"/>
      <c r="E18" s="20"/>
      <c r="F18" s="21"/>
    </row>
    <row r="19" spans="1:6" ht="15" customHeight="1">
      <c r="A19" s="18" t="s">
        <v>10</v>
      </c>
      <c r="B19" s="18"/>
      <c r="C19" s="18"/>
      <c r="D19" s="19">
        <v>2018</v>
      </c>
      <c r="E19" s="20">
        <v>271</v>
      </c>
      <c r="F19" s="21"/>
    </row>
    <row r="20" spans="1:6" ht="15" customHeight="1">
      <c r="C20" s="18"/>
      <c r="D20" s="19">
        <v>2019</v>
      </c>
      <c r="E20" s="20">
        <v>271</v>
      </c>
      <c r="F20" s="21"/>
    </row>
    <row r="21" spans="1:6" ht="15" customHeight="1">
      <c r="C21" s="18"/>
      <c r="D21" s="19">
        <v>2020</v>
      </c>
      <c r="E21" s="20">
        <v>271</v>
      </c>
      <c r="F21" s="21"/>
    </row>
    <row r="22" spans="1:6" ht="8.1" customHeight="1">
      <c r="C22" s="18"/>
      <c r="D22" s="19"/>
      <c r="E22" s="20"/>
      <c r="F22" s="21"/>
    </row>
    <row r="23" spans="1:6" ht="15" customHeight="1">
      <c r="A23" s="18" t="s">
        <v>11</v>
      </c>
      <c r="B23" s="18"/>
      <c r="C23" s="18"/>
      <c r="D23" s="19">
        <v>2018</v>
      </c>
      <c r="E23" s="20">
        <v>420</v>
      </c>
      <c r="F23" s="21"/>
    </row>
    <row r="24" spans="1:6" ht="15" customHeight="1">
      <c r="C24" s="18"/>
      <c r="D24" s="19">
        <v>2019</v>
      </c>
      <c r="E24" s="20">
        <v>420</v>
      </c>
      <c r="F24" s="21"/>
    </row>
    <row r="25" spans="1:6" ht="15" customHeight="1">
      <c r="C25" s="18"/>
      <c r="D25" s="19">
        <v>2020</v>
      </c>
      <c r="E25" s="20">
        <v>420</v>
      </c>
      <c r="F25" s="21"/>
    </row>
    <row r="26" spans="1:6" ht="8.1" customHeight="1">
      <c r="C26" s="18"/>
      <c r="D26" s="19"/>
      <c r="E26" s="20"/>
      <c r="F26" s="21"/>
    </row>
    <row r="27" spans="1:6" ht="15" customHeight="1">
      <c r="A27" s="18" t="s">
        <v>12</v>
      </c>
      <c r="B27" s="18"/>
      <c r="C27" s="18"/>
      <c r="D27" s="19">
        <v>2018</v>
      </c>
      <c r="E27" s="20">
        <v>913</v>
      </c>
      <c r="F27" s="21"/>
    </row>
    <row r="28" spans="1:6" ht="15" customHeight="1">
      <c r="C28" s="18"/>
      <c r="D28" s="19">
        <v>2019</v>
      </c>
      <c r="E28" s="20">
        <v>913</v>
      </c>
      <c r="F28" s="21"/>
    </row>
    <row r="29" spans="1:6" ht="15" customHeight="1">
      <c r="C29" s="18"/>
      <c r="D29" s="19">
        <v>2020</v>
      </c>
      <c r="E29" s="20">
        <v>913</v>
      </c>
      <c r="F29" s="21"/>
    </row>
    <row r="30" spans="1:6" ht="8.1" customHeight="1">
      <c r="C30" s="18"/>
      <c r="D30" s="19"/>
      <c r="E30" s="20"/>
      <c r="F30" s="21"/>
    </row>
    <row r="31" spans="1:6" ht="15" customHeight="1">
      <c r="A31" s="18" t="s">
        <v>13</v>
      </c>
      <c r="B31" s="18"/>
      <c r="C31" s="18"/>
      <c r="D31" s="19">
        <v>2018</v>
      </c>
      <c r="E31" s="20">
        <v>946</v>
      </c>
      <c r="F31" s="21"/>
    </row>
    <row r="32" spans="1:6" ht="15" customHeight="1">
      <c r="C32" s="18"/>
      <c r="D32" s="19">
        <v>2019</v>
      </c>
      <c r="E32" s="20">
        <v>946</v>
      </c>
      <c r="F32" s="21"/>
    </row>
    <row r="33" spans="1:6" ht="15" customHeight="1">
      <c r="C33" s="18"/>
      <c r="D33" s="19">
        <v>2020</v>
      </c>
      <c r="E33" s="20">
        <v>946</v>
      </c>
      <c r="F33" s="21"/>
    </row>
    <row r="34" spans="1:6" ht="8.1" customHeight="1">
      <c r="C34" s="18"/>
      <c r="D34" s="19"/>
      <c r="E34" s="20"/>
      <c r="F34" s="21"/>
    </row>
    <row r="35" spans="1:6" ht="15" customHeight="1">
      <c r="A35" s="18" t="s">
        <v>14</v>
      </c>
      <c r="B35" s="18"/>
      <c r="C35" s="18"/>
      <c r="D35" s="19">
        <v>2018</v>
      </c>
      <c r="E35" s="20">
        <v>774</v>
      </c>
      <c r="F35" s="21"/>
    </row>
    <row r="36" spans="1:6" ht="15" customHeight="1">
      <c r="C36" s="18"/>
      <c r="D36" s="19">
        <v>2019</v>
      </c>
      <c r="E36" s="20">
        <v>774</v>
      </c>
      <c r="F36" s="21"/>
    </row>
    <row r="37" spans="1:6" ht="15" customHeight="1">
      <c r="C37" s="18"/>
      <c r="D37" s="19">
        <v>2020</v>
      </c>
      <c r="E37" s="20">
        <v>774</v>
      </c>
      <c r="F37" s="21"/>
    </row>
    <row r="38" spans="1:6" ht="8.1" customHeight="1">
      <c r="C38" s="18"/>
      <c r="D38" s="19"/>
      <c r="E38" s="20"/>
      <c r="F38" s="21"/>
    </row>
    <row r="39" spans="1:6" ht="15" customHeight="1">
      <c r="A39" s="18" t="s">
        <v>15</v>
      </c>
      <c r="B39" s="18"/>
      <c r="C39" s="18"/>
      <c r="D39" s="19">
        <v>2018</v>
      </c>
      <c r="E39" s="20">
        <v>526</v>
      </c>
      <c r="F39" s="21"/>
    </row>
    <row r="40" spans="1:6" ht="15" customHeight="1">
      <c r="C40" s="18"/>
      <c r="D40" s="19">
        <v>2019</v>
      </c>
      <c r="E40" s="20">
        <v>526</v>
      </c>
      <c r="F40" s="21"/>
    </row>
    <row r="41" spans="1:6" ht="15" customHeight="1">
      <c r="C41" s="18"/>
      <c r="D41" s="19">
        <v>2020</v>
      </c>
      <c r="E41" s="20">
        <v>526</v>
      </c>
      <c r="F41" s="21"/>
    </row>
    <row r="42" spans="1:6" ht="8.1" customHeight="1">
      <c r="C42" s="18"/>
      <c r="D42" s="19"/>
      <c r="E42" s="20"/>
      <c r="F42" s="21"/>
    </row>
    <row r="43" spans="1:6" ht="15" customHeight="1">
      <c r="A43" s="18" t="s">
        <v>16</v>
      </c>
      <c r="B43" s="18"/>
      <c r="C43" s="18"/>
      <c r="D43" s="19">
        <v>2018</v>
      </c>
      <c r="E43" s="20">
        <v>1359</v>
      </c>
      <c r="F43" s="21"/>
    </row>
    <row r="44" spans="1:6" ht="15" customHeight="1">
      <c r="C44" s="18"/>
      <c r="D44" s="19">
        <v>2019</v>
      </c>
      <c r="E44" s="20">
        <v>1359</v>
      </c>
      <c r="F44" s="21"/>
    </row>
    <row r="45" spans="1:6" ht="15" customHeight="1">
      <c r="C45" s="18"/>
      <c r="D45" s="19">
        <v>2020</v>
      </c>
      <c r="E45" s="20">
        <v>1359</v>
      </c>
      <c r="F45" s="21"/>
    </row>
    <row r="46" spans="1:6" ht="8.1" customHeight="1">
      <c r="C46" s="18"/>
      <c r="D46" s="19"/>
      <c r="E46" s="20"/>
      <c r="F46" s="21"/>
    </row>
    <row r="47" spans="1:6" ht="15" customHeight="1">
      <c r="A47" s="18" t="s">
        <v>17</v>
      </c>
      <c r="B47" s="18"/>
      <c r="C47" s="18"/>
      <c r="D47" s="19">
        <v>2018</v>
      </c>
      <c r="E47" s="20">
        <v>1635</v>
      </c>
      <c r="F47" s="21"/>
    </row>
    <row r="48" spans="1:6" ht="15" customHeight="1">
      <c r="C48" s="18"/>
      <c r="D48" s="19">
        <v>2019</v>
      </c>
      <c r="E48" s="20">
        <v>1635</v>
      </c>
      <c r="F48" s="21"/>
    </row>
    <row r="49" spans="1:6" ht="15" customHeight="1">
      <c r="C49" s="18"/>
      <c r="D49" s="19">
        <v>2020</v>
      </c>
      <c r="E49" s="20">
        <v>1635</v>
      </c>
      <c r="F49" s="21"/>
    </row>
    <row r="50" spans="1:6" ht="8.1" customHeight="1">
      <c r="C50" s="18"/>
      <c r="D50" s="19"/>
      <c r="E50" s="20"/>
      <c r="F50" s="21"/>
    </row>
    <row r="51" spans="1:6" ht="15" customHeight="1">
      <c r="A51" s="18" t="s">
        <v>18</v>
      </c>
      <c r="B51" s="18"/>
      <c r="C51" s="18"/>
      <c r="D51" s="19">
        <v>2018</v>
      </c>
      <c r="E51" s="20">
        <v>246</v>
      </c>
      <c r="F51" s="21"/>
    </row>
    <row r="52" spans="1:6" ht="15" customHeight="1">
      <c r="A52" s="22"/>
      <c r="B52" s="22"/>
      <c r="C52" s="18"/>
      <c r="D52" s="19">
        <v>2019</v>
      </c>
      <c r="E52" s="20">
        <v>246</v>
      </c>
      <c r="F52" s="21"/>
    </row>
    <row r="53" spans="1:6" ht="15" customHeight="1">
      <c r="A53" s="22"/>
      <c r="B53" s="22"/>
      <c r="C53" s="18"/>
      <c r="D53" s="19">
        <v>2020</v>
      </c>
      <c r="E53" s="20">
        <v>246</v>
      </c>
      <c r="F53" s="21"/>
    </row>
    <row r="54" spans="1:6" ht="8.1" customHeight="1">
      <c r="C54" s="18"/>
      <c r="D54" s="19"/>
      <c r="E54" s="20"/>
      <c r="F54" s="21"/>
    </row>
    <row r="55" spans="1:6" ht="15" customHeight="1">
      <c r="A55" s="22" t="s">
        <v>19</v>
      </c>
      <c r="B55" s="22"/>
      <c r="C55" s="13"/>
      <c r="D55" s="19">
        <v>2018</v>
      </c>
      <c r="E55" s="21">
        <v>629</v>
      </c>
      <c r="F55" s="21"/>
    </row>
    <row r="56" spans="1:6" ht="15" customHeight="1">
      <c r="A56" s="12"/>
      <c r="B56" s="12"/>
      <c r="C56" s="13"/>
      <c r="D56" s="19">
        <v>2019</v>
      </c>
      <c r="E56" s="21">
        <v>629</v>
      </c>
      <c r="F56" s="21"/>
    </row>
    <row r="57" spans="1:6" ht="15" customHeight="1">
      <c r="A57" s="12"/>
      <c r="B57" s="12"/>
      <c r="C57" s="13"/>
      <c r="D57" s="19">
        <v>2020</v>
      </c>
      <c r="E57" s="21">
        <v>629</v>
      </c>
      <c r="F57" s="21"/>
    </row>
    <row r="58" spans="1:6" ht="8.1" customHeight="1">
      <c r="A58" s="12"/>
      <c r="B58" s="12"/>
      <c r="C58" s="13"/>
      <c r="D58" s="14"/>
      <c r="E58" s="21"/>
      <c r="F58" s="21"/>
    </row>
    <row r="59" spans="1:6" ht="15" customHeight="1">
      <c r="A59" s="22" t="s">
        <v>20</v>
      </c>
      <c r="B59" s="22"/>
      <c r="C59" s="18"/>
      <c r="D59" s="19">
        <v>2018</v>
      </c>
      <c r="E59" s="21">
        <v>244</v>
      </c>
      <c r="F59" s="21"/>
    </row>
    <row r="60" spans="1:6" ht="15" customHeight="1">
      <c r="C60" s="18"/>
      <c r="D60" s="19">
        <v>2019</v>
      </c>
      <c r="E60" s="21">
        <v>244</v>
      </c>
      <c r="F60" s="21"/>
    </row>
    <row r="61" spans="1:6" ht="15" customHeight="1">
      <c r="C61" s="18"/>
      <c r="D61" s="19">
        <v>2020</v>
      </c>
      <c r="E61" s="21">
        <v>244</v>
      </c>
      <c r="F61" s="21"/>
    </row>
    <row r="62" spans="1:6" ht="8.1" customHeight="1">
      <c r="A62" s="84"/>
      <c r="B62" s="84"/>
      <c r="C62" s="84"/>
      <c r="D62" s="85"/>
      <c r="E62" s="86"/>
      <c r="F62" s="87"/>
    </row>
    <row r="63" spans="1:6" ht="15" customHeight="1">
      <c r="A63" s="12"/>
      <c r="B63" s="12"/>
      <c r="C63" s="12"/>
      <c r="D63" s="106" t="s">
        <v>4</v>
      </c>
      <c r="E63" s="106"/>
      <c r="F63" s="106"/>
    </row>
    <row r="64" spans="1:6" ht="15" customHeight="1">
      <c r="D64" s="107" t="s">
        <v>5</v>
      </c>
      <c r="E64" s="107"/>
      <c r="F64" s="107"/>
    </row>
    <row r="65" spans="1:6" ht="15" customHeight="1">
      <c r="A65" s="12"/>
      <c r="B65" s="12"/>
      <c r="C65" s="12"/>
      <c r="D65" s="107"/>
      <c r="E65" s="107"/>
      <c r="F65" s="107"/>
    </row>
  </sheetData>
  <mergeCells count="3">
    <mergeCell ref="D63:F63"/>
    <mergeCell ref="D64:F64"/>
    <mergeCell ref="D65:F6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7"/>
  <sheetViews>
    <sheetView showGridLines="0" view="pageBreakPreview" zoomScale="90" zoomScaleNormal="90" zoomScaleSheetLayoutView="90" workbookViewId="0">
      <pane ySplit="12" topLeftCell="A13" activePane="bottomLeft" state="frozen"/>
      <selection activeCell="D10" sqref="D10"/>
      <selection pane="bottomLeft" activeCell="D10" sqref="D10"/>
    </sheetView>
  </sheetViews>
  <sheetFormatPr defaultColWidth="9.140625" defaultRowHeight="15" customHeight="1"/>
  <cols>
    <col min="1" max="1" width="12.7109375" style="23" customWidth="1"/>
    <col min="2" max="2" width="14.28515625" style="23" customWidth="1"/>
    <col min="3" max="3" width="10.7109375" style="24" customWidth="1"/>
    <col min="4" max="4" width="12.7109375" style="23" customWidth="1"/>
    <col min="5" max="5" width="1.7109375" style="23" customWidth="1"/>
    <col min="6" max="6" width="16.7109375" style="23" customWidth="1"/>
    <col min="7" max="7" width="1.7109375" style="23" customWidth="1"/>
    <col min="8" max="8" width="17.28515625" style="23" bestFit="1" customWidth="1"/>
    <col min="9" max="9" width="1.7109375" style="23" customWidth="1"/>
    <col min="10" max="10" width="17.85546875" style="23" customWidth="1"/>
    <col min="11" max="11" width="1.7109375" style="23" customWidth="1"/>
    <col min="12" max="12" width="18.140625" style="23" customWidth="1"/>
    <col min="13" max="13" width="0.5703125" style="23" customWidth="1"/>
    <col min="14" max="14" width="13.85546875" style="23" customWidth="1"/>
    <col min="15" max="16384" width="9.140625" style="23"/>
  </cols>
  <sheetData>
    <row r="1" spans="1:27" ht="8.1" customHeight="1"/>
    <row r="2" spans="1:27" ht="8.1" customHeight="1"/>
    <row r="3" spans="1:27" s="25" customFormat="1" ht="18" customHeight="1">
      <c r="A3" s="104" t="s">
        <v>53</v>
      </c>
      <c r="B3" s="4"/>
      <c r="C3" s="26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27" s="25" customFormat="1" ht="15" customHeight="1">
      <c r="A4" s="105" t="s">
        <v>54</v>
      </c>
      <c r="B4" s="7"/>
      <c r="C4" s="26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27" ht="19.5" customHeight="1" thickBot="1">
      <c r="A5" s="33"/>
      <c r="B5" s="33"/>
      <c r="C5" s="34"/>
      <c r="D5" s="33"/>
      <c r="E5" s="33"/>
      <c r="F5" s="67"/>
      <c r="G5" s="33"/>
      <c r="H5" s="33"/>
      <c r="I5" s="33"/>
      <c r="J5" s="33"/>
      <c r="K5" s="33"/>
      <c r="L5" s="32"/>
      <c r="M5" s="31" t="s">
        <v>24</v>
      </c>
      <c r="N5" s="31"/>
    </row>
    <row r="6" spans="1:27" ht="8.1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27" s="35" customFormat="1" ht="15" customHeight="1">
      <c r="A7" s="91" t="s">
        <v>6</v>
      </c>
      <c r="B7" s="91"/>
      <c r="C7" s="99" t="s">
        <v>0</v>
      </c>
      <c r="D7" s="99" t="s">
        <v>21</v>
      </c>
      <c r="E7" s="91"/>
      <c r="F7" s="99" t="s">
        <v>25</v>
      </c>
      <c r="G7" s="100"/>
      <c r="H7" s="99" t="s">
        <v>39</v>
      </c>
      <c r="I7" s="100"/>
      <c r="J7" s="99" t="s">
        <v>26</v>
      </c>
      <c r="K7" s="100"/>
      <c r="L7" s="99" t="s">
        <v>25</v>
      </c>
      <c r="M7" s="69"/>
    </row>
    <row r="8" spans="1:27" s="36" customFormat="1" ht="15" customHeight="1">
      <c r="A8" s="96" t="s">
        <v>7</v>
      </c>
      <c r="B8" s="96"/>
      <c r="C8" s="101" t="s">
        <v>2</v>
      </c>
      <c r="D8" s="101" t="s">
        <v>23</v>
      </c>
      <c r="E8" s="93"/>
      <c r="F8" s="99" t="s">
        <v>27</v>
      </c>
      <c r="G8" s="100"/>
      <c r="H8" s="99" t="s">
        <v>28</v>
      </c>
      <c r="I8" s="100"/>
      <c r="J8" s="99" t="s">
        <v>29</v>
      </c>
      <c r="K8" s="100"/>
      <c r="L8" s="99" t="s">
        <v>30</v>
      </c>
      <c r="M8" s="68"/>
    </row>
    <row r="9" spans="1:27" s="36" customFormat="1" ht="15" customHeight="1">
      <c r="A9" s="96"/>
      <c r="B9" s="96"/>
      <c r="C9" s="96"/>
      <c r="D9" s="96"/>
      <c r="E9" s="93"/>
      <c r="F9" s="101" t="s">
        <v>31</v>
      </c>
      <c r="G9" s="102"/>
      <c r="H9" s="101" t="s">
        <v>32</v>
      </c>
      <c r="I9" s="102"/>
      <c r="J9" s="101" t="s">
        <v>41</v>
      </c>
      <c r="K9" s="103"/>
      <c r="L9" s="99" t="s">
        <v>33</v>
      </c>
      <c r="M9" s="68"/>
    </row>
    <row r="10" spans="1:27" s="36" customFormat="1" ht="15" customHeight="1">
      <c r="A10" s="93"/>
      <c r="B10" s="93"/>
      <c r="C10" s="93"/>
      <c r="D10" s="93"/>
      <c r="E10" s="93"/>
      <c r="F10" s="101" t="s">
        <v>34</v>
      </c>
      <c r="G10" s="102"/>
      <c r="H10" s="101"/>
      <c r="I10" s="102"/>
      <c r="J10" s="101" t="s">
        <v>42</v>
      </c>
      <c r="K10" s="103"/>
      <c r="L10" s="101" t="s">
        <v>43</v>
      </c>
      <c r="M10" s="68"/>
    </row>
    <row r="11" spans="1:27" s="36" customFormat="1" ht="15" customHeight="1">
      <c r="A11" s="93"/>
      <c r="B11" s="93"/>
      <c r="C11" s="93"/>
      <c r="D11" s="93"/>
      <c r="E11" s="93"/>
      <c r="F11" s="103"/>
      <c r="G11" s="103"/>
      <c r="H11" s="103"/>
      <c r="I11" s="103"/>
      <c r="J11" s="103"/>
      <c r="K11" s="103"/>
      <c r="L11" s="101" t="s">
        <v>44</v>
      </c>
      <c r="M11" s="68"/>
    </row>
    <row r="12" spans="1:27" s="36" customFormat="1" ht="15" customHeight="1">
      <c r="A12" s="93"/>
      <c r="B12" s="93"/>
      <c r="C12" s="93"/>
      <c r="D12" s="93"/>
      <c r="E12" s="93"/>
      <c r="F12" s="103"/>
      <c r="G12" s="103"/>
      <c r="H12" s="103"/>
      <c r="I12" s="103"/>
      <c r="J12" s="103"/>
      <c r="K12" s="103"/>
      <c r="L12" s="101" t="s">
        <v>35</v>
      </c>
      <c r="M12" s="68"/>
    </row>
    <row r="13" spans="1:27" ht="8.1" customHeight="1" thickBo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S13" s="109"/>
      <c r="T13" s="109"/>
      <c r="U13" s="109"/>
      <c r="X13" s="109"/>
      <c r="Y13" s="109"/>
      <c r="Z13" s="109"/>
    </row>
    <row r="14" spans="1:27" ht="8.1" customHeight="1">
      <c r="A14" s="29"/>
      <c r="B14" s="29"/>
      <c r="C14" s="30"/>
      <c r="D14" s="37"/>
      <c r="E14" s="37"/>
      <c r="F14" s="29"/>
      <c r="G14" s="29"/>
      <c r="H14" s="29"/>
      <c r="I14" s="29"/>
      <c r="J14" s="29"/>
      <c r="K14" s="29"/>
      <c r="L14" s="29"/>
      <c r="M14" s="29"/>
      <c r="S14" s="24"/>
      <c r="T14" s="24"/>
      <c r="U14" s="24"/>
      <c r="V14" s="24"/>
      <c r="X14" s="24"/>
      <c r="Y14" s="24"/>
      <c r="Z14" s="24"/>
      <c r="AA14" s="24"/>
    </row>
    <row r="15" spans="1:27" s="32" customFormat="1" ht="15" customHeight="1">
      <c r="A15" s="38" t="s">
        <v>8</v>
      </c>
      <c r="B15" s="38"/>
      <c r="C15" s="39">
        <v>2018</v>
      </c>
      <c r="D15" s="40">
        <f>SUM(F15:L15)</f>
        <v>14797.512999999999</v>
      </c>
      <c r="E15" s="41"/>
      <c r="F15" s="42">
        <f>SUM(F19,F23,F27,F31,F35,F39,F43,F47,F51,F55,F59,F63,F67,F71,F75)</f>
        <v>2694.8500000000004</v>
      </c>
      <c r="G15" s="42">
        <f t="shared" ref="G15:L15" si="0">SUM(G19,G23,G27,G31,G35,G39,G43,G47,G51,G55,G59,G63,G67,G71,G75)</f>
        <v>0</v>
      </c>
      <c r="H15" s="42">
        <f t="shared" si="0"/>
        <v>3904.4659999999994</v>
      </c>
      <c r="I15" s="42">
        <f t="shared" si="0"/>
        <v>0</v>
      </c>
      <c r="J15" s="42">
        <f t="shared" si="0"/>
        <v>6469.1640000000007</v>
      </c>
      <c r="K15" s="42">
        <f t="shared" si="0"/>
        <v>0</v>
      </c>
      <c r="L15" s="42">
        <f t="shared" si="0"/>
        <v>1729.0329999999997</v>
      </c>
      <c r="M15" s="43"/>
      <c r="O15" s="44"/>
    </row>
    <row r="16" spans="1:27" s="32" customFormat="1" ht="15" customHeight="1">
      <c r="A16" s="38"/>
      <c r="B16" s="38"/>
      <c r="C16" s="39">
        <v>2019</v>
      </c>
      <c r="D16" s="40">
        <f t="shared" ref="D16:D17" si="1">SUM(F16:L16)</f>
        <v>15117.520999999999</v>
      </c>
      <c r="E16" s="41"/>
      <c r="F16" s="42">
        <f t="shared" ref="F16:L17" si="2">SUM(F20,F24,F28,F32,F36,F40,F44,F48,F52,F56,F60,F64,F68,F72,F76)</f>
        <v>2714.1399999999994</v>
      </c>
      <c r="G16" s="42">
        <f t="shared" si="2"/>
        <v>0</v>
      </c>
      <c r="H16" s="42">
        <f t="shared" si="2"/>
        <v>4303.8270000000002</v>
      </c>
      <c r="I16" s="42">
        <f t="shared" si="2"/>
        <v>0</v>
      </c>
      <c r="J16" s="42">
        <f t="shared" si="2"/>
        <v>6363.5779999999995</v>
      </c>
      <c r="K16" s="42">
        <f t="shared" si="2"/>
        <v>0</v>
      </c>
      <c r="L16" s="42">
        <f t="shared" si="2"/>
        <v>1735.9760000000003</v>
      </c>
      <c r="M16" s="43"/>
      <c r="O16" s="44"/>
      <c r="Q16" s="45"/>
      <c r="R16" s="45"/>
      <c r="S16" s="45"/>
      <c r="T16" s="45"/>
      <c r="U16" s="45"/>
    </row>
    <row r="17" spans="1:21" s="32" customFormat="1" ht="15" customHeight="1">
      <c r="A17" s="38"/>
      <c r="B17" s="38"/>
      <c r="C17" s="39">
        <v>2020</v>
      </c>
      <c r="D17" s="40">
        <f t="shared" si="1"/>
        <v>15001.018</v>
      </c>
      <c r="E17" s="41"/>
      <c r="F17" s="42">
        <f t="shared" si="2"/>
        <v>2703.482</v>
      </c>
      <c r="G17" s="42">
        <f t="shared" si="2"/>
        <v>0</v>
      </c>
      <c r="H17" s="42">
        <f t="shared" si="2"/>
        <v>4257.2529999999997</v>
      </c>
      <c r="I17" s="42">
        <f t="shared" si="2"/>
        <v>0</v>
      </c>
      <c r="J17" s="42">
        <f t="shared" si="2"/>
        <v>6271.8380000000006</v>
      </c>
      <c r="K17" s="42">
        <f t="shared" si="2"/>
        <v>0</v>
      </c>
      <c r="L17" s="42">
        <f t="shared" si="2"/>
        <v>1768.4449999999999</v>
      </c>
      <c r="M17" s="43"/>
      <c r="O17" s="44"/>
      <c r="Q17" s="45"/>
      <c r="R17" s="45"/>
      <c r="S17" s="45"/>
      <c r="T17" s="45"/>
      <c r="U17" s="45"/>
    </row>
    <row r="18" spans="1:21" s="32" customFormat="1" ht="8.1" customHeight="1">
      <c r="A18" s="38"/>
      <c r="B18" s="38"/>
      <c r="C18" s="39"/>
      <c r="D18" s="40"/>
      <c r="E18" s="42"/>
      <c r="F18" s="42"/>
      <c r="G18" s="42"/>
      <c r="H18" s="42"/>
      <c r="I18" s="42"/>
      <c r="J18" s="42"/>
      <c r="K18" s="42"/>
      <c r="L18" s="42"/>
      <c r="M18" s="43"/>
      <c r="O18" s="44"/>
      <c r="Q18" s="45"/>
      <c r="R18" s="45"/>
      <c r="S18" s="45"/>
      <c r="T18" s="45"/>
      <c r="U18" s="45"/>
    </row>
    <row r="19" spans="1:21" s="32" customFormat="1" ht="15" customHeight="1">
      <c r="A19" s="46" t="s">
        <v>22</v>
      </c>
      <c r="B19" s="46"/>
      <c r="C19" s="47">
        <v>2018</v>
      </c>
      <c r="D19" s="40">
        <f>SUM(F19:L19)</f>
        <v>862.06600000000003</v>
      </c>
      <c r="E19" s="42"/>
      <c r="F19" s="42" t="s">
        <v>40</v>
      </c>
      <c r="G19" s="42"/>
      <c r="H19" s="42">
        <v>862.06600000000003</v>
      </c>
      <c r="I19" s="42"/>
      <c r="J19" s="42" t="s">
        <v>40</v>
      </c>
      <c r="K19" s="42"/>
      <c r="L19" s="42" t="s">
        <v>40</v>
      </c>
      <c r="M19" s="48"/>
      <c r="N19" s="49"/>
      <c r="O19" s="44"/>
      <c r="Q19" s="45"/>
      <c r="R19" s="45"/>
      <c r="S19" s="45"/>
      <c r="T19" s="45"/>
      <c r="U19" s="45"/>
    </row>
    <row r="20" spans="1:21" s="32" customFormat="1" ht="15" customHeight="1">
      <c r="A20" s="46"/>
      <c r="B20" s="46"/>
      <c r="C20" s="47">
        <v>2019</v>
      </c>
      <c r="D20" s="40">
        <f t="shared" ref="D20:D21" si="3">SUM(F20:L20)</f>
        <v>838.76400000000001</v>
      </c>
      <c r="F20" s="42" t="s">
        <v>40</v>
      </c>
      <c r="G20" s="42"/>
      <c r="H20" s="42">
        <v>838.76400000000001</v>
      </c>
      <c r="I20" s="42"/>
      <c r="J20" s="42" t="s">
        <v>40</v>
      </c>
      <c r="K20" s="42"/>
      <c r="L20" s="42" t="s">
        <v>40</v>
      </c>
      <c r="M20" s="48"/>
      <c r="N20" s="49"/>
      <c r="O20" s="44"/>
      <c r="Q20" s="45"/>
      <c r="R20" s="45"/>
      <c r="S20" s="45"/>
      <c r="T20" s="45"/>
      <c r="U20" s="45"/>
    </row>
    <row r="21" spans="1:21" s="32" customFormat="1" ht="15" customHeight="1">
      <c r="A21" s="46"/>
      <c r="B21" s="46"/>
      <c r="C21" s="47">
        <v>2020</v>
      </c>
      <c r="D21" s="40">
        <f t="shared" si="3"/>
        <v>979.30799999999999</v>
      </c>
      <c r="F21" s="42" t="s">
        <v>40</v>
      </c>
      <c r="G21" s="42"/>
      <c r="H21" s="42">
        <v>979.30799999999999</v>
      </c>
      <c r="I21" s="42"/>
      <c r="J21" s="42" t="s">
        <v>40</v>
      </c>
      <c r="K21" s="42"/>
      <c r="L21" s="42" t="s">
        <v>40</v>
      </c>
      <c r="M21" s="48"/>
      <c r="N21" s="49"/>
      <c r="O21" s="44"/>
      <c r="Q21" s="45"/>
      <c r="R21" s="45"/>
      <c r="S21" s="45"/>
      <c r="T21" s="45"/>
      <c r="U21" s="45"/>
    </row>
    <row r="22" spans="1:21" s="32" customFormat="1" ht="8.1" customHeight="1">
      <c r="A22" s="46"/>
      <c r="B22" s="46"/>
      <c r="C22" s="47"/>
      <c r="D22" s="48"/>
      <c r="E22" s="42"/>
      <c r="F22" s="42"/>
      <c r="G22" s="42"/>
      <c r="H22" s="42"/>
      <c r="I22" s="42"/>
      <c r="J22" s="42"/>
      <c r="K22" s="42"/>
      <c r="L22" s="42"/>
      <c r="M22" s="48"/>
      <c r="N22" s="49"/>
      <c r="O22" s="44"/>
      <c r="Q22" s="45"/>
      <c r="R22" s="45"/>
      <c r="S22" s="45"/>
      <c r="T22" s="45"/>
      <c r="U22" s="45"/>
    </row>
    <row r="23" spans="1:21" s="32" customFormat="1" ht="15" customHeight="1">
      <c r="A23" s="46" t="s">
        <v>9</v>
      </c>
      <c r="B23" s="46"/>
      <c r="C23" s="47">
        <v>2018</v>
      </c>
      <c r="D23" s="40">
        <f>SUM(F23:L23)</f>
        <v>1132.223</v>
      </c>
      <c r="E23" s="42"/>
      <c r="F23" s="42">
        <v>428.09199999999998</v>
      </c>
      <c r="G23" s="42"/>
      <c r="H23" s="42">
        <v>125.755</v>
      </c>
      <c r="I23" s="42"/>
      <c r="J23" s="42">
        <v>495.53399999999999</v>
      </c>
      <c r="K23" s="42"/>
      <c r="L23" s="42">
        <v>82.841999999999999</v>
      </c>
      <c r="M23" s="48"/>
      <c r="N23" s="50"/>
      <c r="O23" s="44"/>
      <c r="Q23" s="45"/>
      <c r="R23" s="45"/>
      <c r="S23" s="45"/>
      <c r="T23" s="45"/>
      <c r="U23" s="45"/>
    </row>
    <row r="24" spans="1:21" s="32" customFormat="1" ht="15" customHeight="1">
      <c r="A24" s="46"/>
      <c r="B24" s="46"/>
      <c r="C24" s="47">
        <v>2019</v>
      </c>
      <c r="D24" s="40">
        <f t="shared" ref="D24:D25" si="4">SUM(F24:L24)</f>
        <v>1191.0529999999999</v>
      </c>
      <c r="F24" s="42">
        <v>427.19</v>
      </c>
      <c r="G24" s="42"/>
      <c r="H24" s="42">
        <v>130.86199999999999</v>
      </c>
      <c r="I24" s="42"/>
      <c r="J24" s="42">
        <v>536.88499999999999</v>
      </c>
      <c r="K24" s="42"/>
      <c r="L24" s="42">
        <v>96.116</v>
      </c>
      <c r="M24" s="48"/>
      <c r="N24" s="49"/>
      <c r="O24" s="44"/>
      <c r="Q24" s="45"/>
      <c r="R24" s="45"/>
      <c r="S24" s="45"/>
      <c r="T24" s="45"/>
      <c r="U24" s="45"/>
    </row>
    <row r="25" spans="1:21" s="32" customFormat="1" ht="15" customHeight="1">
      <c r="A25" s="46"/>
      <c r="B25" s="46"/>
      <c r="C25" s="47">
        <v>2020</v>
      </c>
      <c r="D25" s="40">
        <f t="shared" si="4"/>
        <v>1242.2059999999999</v>
      </c>
      <c r="F25" s="42">
        <v>427.19</v>
      </c>
      <c r="G25" s="42"/>
      <c r="H25" s="42">
        <v>140.71299999999999</v>
      </c>
      <c r="I25" s="42"/>
      <c r="J25" s="42">
        <v>572.86900000000003</v>
      </c>
      <c r="K25" s="42"/>
      <c r="L25" s="42">
        <v>101.434</v>
      </c>
      <c r="M25" s="48"/>
      <c r="N25" s="49"/>
      <c r="O25" s="44"/>
      <c r="Q25" s="45"/>
      <c r="R25" s="45"/>
      <c r="S25" s="45"/>
      <c r="T25" s="45"/>
      <c r="U25" s="45"/>
    </row>
    <row r="26" spans="1:21" s="32" customFormat="1" ht="8.1" customHeight="1">
      <c r="A26" s="46"/>
      <c r="B26" s="46"/>
      <c r="C26" s="47"/>
      <c r="D26" s="48"/>
      <c r="E26" s="42"/>
      <c r="F26" s="42"/>
      <c r="G26" s="42"/>
      <c r="H26" s="42"/>
      <c r="I26" s="42"/>
      <c r="J26" s="42"/>
      <c r="K26" s="42"/>
      <c r="L26" s="42"/>
      <c r="M26" s="48"/>
      <c r="N26" s="49"/>
      <c r="O26" s="44"/>
      <c r="Q26" s="45"/>
      <c r="R26" s="45"/>
      <c r="S26" s="45"/>
      <c r="T26" s="45"/>
      <c r="U26" s="45"/>
    </row>
    <row r="27" spans="1:21" s="32" customFormat="1" ht="15" customHeight="1">
      <c r="A27" s="46" t="s">
        <v>10</v>
      </c>
      <c r="B27" s="46"/>
      <c r="C27" s="47">
        <v>2018</v>
      </c>
      <c r="D27" s="40">
        <f>SUM(F27:L27)</f>
        <v>636.96</v>
      </c>
      <c r="E27" s="42"/>
      <c r="F27" s="42">
        <v>57.781999999999996</v>
      </c>
      <c r="G27" s="42"/>
      <c r="H27" s="42">
        <v>67.975999999999999</v>
      </c>
      <c r="I27" s="42"/>
      <c r="J27" s="42">
        <v>346.024</v>
      </c>
      <c r="K27" s="42"/>
      <c r="L27" s="42">
        <v>165.178</v>
      </c>
      <c r="M27" s="48"/>
      <c r="N27" s="50"/>
      <c r="O27" s="44"/>
      <c r="Q27" s="45"/>
      <c r="R27" s="45"/>
      <c r="S27" s="45"/>
      <c r="T27" s="45"/>
      <c r="U27" s="45"/>
    </row>
    <row r="28" spans="1:21" s="32" customFormat="1" ht="15" customHeight="1">
      <c r="A28" s="46"/>
      <c r="B28" s="46"/>
      <c r="C28" s="47">
        <v>2019</v>
      </c>
      <c r="D28" s="40">
        <f t="shared" ref="D28:D29" si="5">SUM(F28:L28)</f>
        <v>668.57600000000002</v>
      </c>
      <c r="F28" s="42">
        <v>57.781999999999996</v>
      </c>
      <c r="G28" s="42"/>
      <c r="H28" s="42">
        <v>69.182999999999993</v>
      </c>
      <c r="I28" s="42"/>
      <c r="J28" s="42">
        <v>373.32400000000001</v>
      </c>
      <c r="K28" s="42"/>
      <c r="L28" s="42">
        <v>168.28700000000001</v>
      </c>
      <c r="M28" s="48"/>
      <c r="N28" s="49"/>
      <c r="O28" s="44"/>
      <c r="Q28" s="45"/>
      <c r="R28" s="45"/>
      <c r="S28" s="45"/>
      <c r="T28" s="45"/>
      <c r="U28" s="45"/>
    </row>
    <row r="29" spans="1:21" s="32" customFormat="1" ht="15" customHeight="1">
      <c r="A29" s="46"/>
      <c r="B29" s="46"/>
      <c r="C29" s="47">
        <v>2020</v>
      </c>
      <c r="D29" s="40">
        <f t="shared" si="5"/>
        <v>655.27</v>
      </c>
      <c r="F29" s="42">
        <v>57.781999999999996</v>
      </c>
      <c r="G29" s="42"/>
      <c r="H29" s="42">
        <v>69.81</v>
      </c>
      <c r="I29" s="42"/>
      <c r="J29" s="42">
        <v>380.00900000000001</v>
      </c>
      <c r="K29" s="42"/>
      <c r="L29" s="42">
        <v>147.66900000000001</v>
      </c>
      <c r="M29" s="48"/>
      <c r="N29" s="49"/>
      <c r="O29" s="44"/>
      <c r="Q29" s="45"/>
      <c r="R29" s="45"/>
      <c r="S29" s="45"/>
      <c r="T29" s="45"/>
      <c r="U29" s="45"/>
    </row>
    <row r="30" spans="1:21" s="32" customFormat="1" ht="8.1" customHeight="1">
      <c r="A30" s="46"/>
      <c r="B30" s="46"/>
      <c r="C30" s="47"/>
      <c r="D30" s="48"/>
      <c r="E30" s="42"/>
      <c r="F30" s="42"/>
      <c r="G30" s="42"/>
      <c r="H30" s="42"/>
      <c r="I30" s="42"/>
      <c r="J30" s="42"/>
      <c r="K30" s="42"/>
      <c r="L30" s="42"/>
      <c r="M30" s="48"/>
      <c r="N30" s="49"/>
      <c r="O30" s="44"/>
      <c r="Q30" s="45"/>
      <c r="R30" s="45"/>
      <c r="S30" s="45"/>
      <c r="T30" s="45"/>
      <c r="U30" s="45"/>
    </row>
    <row r="31" spans="1:21" s="32" customFormat="1" ht="15" customHeight="1">
      <c r="A31" s="46" t="s">
        <v>12</v>
      </c>
      <c r="B31" s="46"/>
      <c r="C31" s="47">
        <v>2018</v>
      </c>
      <c r="D31" s="40">
        <f>SUM(F31:L31)</f>
        <v>1346.7329999999999</v>
      </c>
      <c r="E31" s="42"/>
      <c r="F31" s="42">
        <v>377.47500000000002</v>
      </c>
      <c r="G31" s="42"/>
      <c r="H31" s="42" t="s">
        <v>40</v>
      </c>
      <c r="I31" s="42"/>
      <c r="J31" s="42">
        <v>547.25699999999995</v>
      </c>
      <c r="K31" s="42"/>
      <c r="L31" s="42">
        <v>422.00099999999998</v>
      </c>
      <c r="M31" s="48"/>
      <c r="N31" s="50"/>
    </row>
    <row r="32" spans="1:21" s="32" customFormat="1" ht="15" customHeight="1">
      <c r="A32" s="46"/>
      <c r="B32" s="46"/>
      <c r="C32" s="47">
        <v>2019</v>
      </c>
      <c r="D32" s="40">
        <f t="shared" ref="D32:D33" si="6">SUM(F32:L32)</f>
        <v>1295.2460000000001</v>
      </c>
      <c r="F32" s="42">
        <v>382.67500000000001</v>
      </c>
      <c r="G32" s="42"/>
      <c r="H32" s="42" t="s">
        <v>40</v>
      </c>
      <c r="I32" s="42"/>
      <c r="J32" s="42">
        <v>537.50800000000004</v>
      </c>
      <c r="K32" s="42"/>
      <c r="L32" s="42">
        <v>375.06299999999999</v>
      </c>
      <c r="M32" s="48"/>
      <c r="N32" s="49"/>
    </row>
    <row r="33" spans="1:14" s="32" customFormat="1" ht="15" customHeight="1">
      <c r="A33" s="46"/>
      <c r="B33" s="46"/>
      <c r="C33" s="47">
        <v>2020</v>
      </c>
      <c r="D33" s="40">
        <f t="shared" si="6"/>
        <v>1214.682</v>
      </c>
      <c r="F33" s="42">
        <v>378.59699999999998</v>
      </c>
      <c r="G33" s="42"/>
      <c r="H33" s="42" t="s">
        <v>40</v>
      </c>
      <c r="I33" s="42"/>
      <c r="J33" s="42">
        <v>472.60199999999998</v>
      </c>
      <c r="K33" s="42"/>
      <c r="L33" s="42">
        <v>363.483</v>
      </c>
      <c r="M33" s="48"/>
      <c r="N33" s="49"/>
    </row>
    <row r="34" spans="1:14" s="32" customFormat="1" ht="8.1" customHeight="1">
      <c r="A34" s="46"/>
      <c r="B34" s="46"/>
      <c r="C34" s="51"/>
      <c r="D34" s="48"/>
      <c r="E34" s="42"/>
      <c r="F34" s="42"/>
      <c r="G34" s="42"/>
      <c r="H34" s="42"/>
      <c r="I34" s="42"/>
      <c r="J34" s="42"/>
      <c r="K34" s="42"/>
      <c r="L34" s="42"/>
      <c r="M34" s="48"/>
      <c r="N34" s="49"/>
    </row>
    <row r="35" spans="1:14" s="32" customFormat="1" ht="15" customHeight="1">
      <c r="A35" s="46" t="s">
        <v>13</v>
      </c>
      <c r="B35" s="46"/>
      <c r="C35" s="47">
        <v>2018</v>
      </c>
      <c r="D35" s="40">
        <f>SUM(F35:L35)</f>
        <v>1815.605</v>
      </c>
      <c r="E35" s="42"/>
      <c r="F35" s="42">
        <v>393.971</v>
      </c>
      <c r="G35" s="42"/>
      <c r="H35" s="42">
        <v>273.23</v>
      </c>
      <c r="I35" s="42"/>
      <c r="J35" s="42">
        <v>945.6</v>
      </c>
      <c r="K35" s="42"/>
      <c r="L35" s="42">
        <v>202.804</v>
      </c>
      <c r="M35" s="48"/>
      <c r="N35" s="50"/>
    </row>
    <row r="36" spans="1:14" s="32" customFormat="1" ht="15" customHeight="1">
      <c r="A36" s="46"/>
      <c r="B36" s="46"/>
      <c r="C36" s="47">
        <v>2019</v>
      </c>
      <c r="D36" s="40">
        <f t="shared" ref="D36:D37" si="7">SUM(F36:L36)</f>
        <v>1787.046</v>
      </c>
      <c r="F36" s="42">
        <v>382.428</v>
      </c>
      <c r="G36" s="42"/>
      <c r="H36" s="42">
        <v>265.53899999999999</v>
      </c>
      <c r="I36" s="42"/>
      <c r="J36" s="42">
        <v>938</v>
      </c>
      <c r="K36" s="42"/>
      <c r="L36" s="42">
        <v>201.07900000000001</v>
      </c>
      <c r="M36" s="48"/>
      <c r="N36" s="49"/>
    </row>
    <row r="37" spans="1:14" s="32" customFormat="1" ht="15" customHeight="1">
      <c r="A37" s="46"/>
      <c r="B37" s="46"/>
      <c r="C37" s="47">
        <v>2020</v>
      </c>
      <c r="D37" s="40">
        <f t="shared" si="7"/>
        <v>1969.479</v>
      </c>
      <c r="F37" s="42">
        <v>393.62099999999998</v>
      </c>
      <c r="G37" s="42"/>
      <c r="H37" s="42">
        <v>348.26499999999999</v>
      </c>
      <c r="I37" s="42"/>
      <c r="J37" s="42">
        <v>1028.6310000000001</v>
      </c>
      <c r="K37" s="42"/>
      <c r="L37" s="42">
        <v>198.96199999999999</v>
      </c>
      <c r="M37" s="48"/>
      <c r="N37" s="49"/>
    </row>
    <row r="38" spans="1:14" s="32" customFormat="1" ht="8.1" customHeight="1">
      <c r="A38" s="46"/>
      <c r="B38" s="46"/>
      <c r="C38" s="47"/>
      <c r="D38" s="42"/>
      <c r="E38" s="42"/>
      <c r="F38" s="42"/>
      <c r="G38" s="42"/>
      <c r="H38" s="42"/>
      <c r="I38" s="42"/>
      <c r="J38" s="42"/>
      <c r="K38" s="42"/>
      <c r="L38" s="42"/>
      <c r="M38" s="48"/>
      <c r="N38" s="49"/>
    </row>
    <row r="39" spans="1:14" s="32" customFormat="1" ht="15" customHeight="1">
      <c r="A39" s="46" t="s">
        <v>14</v>
      </c>
      <c r="B39" s="46"/>
      <c r="C39" s="47">
        <v>2018</v>
      </c>
      <c r="D39" s="40">
        <f>SUM(F39:L39)</f>
        <v>1461.211</v>
      </c>
      <c r="E39" s="42"/>
      <c r="F39" s="42">
        <v>190.345</v>
      </c>
      <c r="G39" s="42"/>
      <c r="H39" s="42">
        <v>682.84199999999998</v>
      </c>
      <c r="I39" s="42"/>
      <c r="J39" s="42">
        <v>499.41500000000002</v>
      </c>
      <c r="K39" s="42"/>
      <c r="L39" s="42">
        <v>88.608999999999995</v>
      </c>
      <c r="M39" s="48"/>
      <c r="N39" s="50"/>
    </row>
    <row r="40" spans="1:14" s="32" customFormat="1" ht="15" customHeight="1">
      <c r="A40" s="46"/>
      <c r="B40" s="46"/>
      <c r="C40" s="47">
        <v>2019</v>
      </c>
      <c r="D40" s="40">
        <f t="shared" ref="D40:D41" si="8">SUM(F40:L40)</f>
        <v>1498.8850000000002</v>
      </c>
      <c r="F40" s="42">
        <v>190.345</v>
      </c>
      <c r="G40" s="42"/>
      <c r="H40" s="42">
        <v>716.40000000000009</v>
      </c>
      <c r="I40" s="42"/>
      <c r="J40" s="42">
        <v>503.92</v>
      </c>
      <c r="K40" s="42"/>
      <c r="L40" s="42">
        <v>88.22</v>
      </c>
      <c r="M40" s="48"/>
      <c r="N40" s="49"/>
    </row>
    <row r="41" spans="1:14" s="32" customFormat="1" ht="15" customHeight="1">
      <c r="A41" s="46"/>
      <c r="B41" s="46"/>
      <c r="C41" s="47">
        <v>2020</v>
      </c>
      <c r="D41" s="40">
        <f t="shared" si="8"/>
        <v>1363.598</v>
      </c>
      <c r="F41" s="42">
        <v>190.345</v>
      </c>
      <c r="G41" s="42"/>
      <c r="H41" s="42">
        <v>643.44699999999989</v>
      </c>
      <c r="I41" s="42"/>
      <c r="J41" s="42">
        <v>449.541</v>
      </c>
      <c r="K41" s="42"/>
      <c r="L41" s="42">
        <v>80.265000000000001</v>
      </c>
      <c r="M41" s="48"/>
      <c r="N41" s="49"/>
    </row>
    <row r="42" spans="1:14" s="32" customFormat="1" ht="8.1" customHeight="1">
      <c r="A42" s="46"/>
      <c r="B42" s="46"/>
      <c r="C42" s="47"/>
      <c r="D42" s="48"/>
      <c r="E42" s="42"/>
      <c r="F42" s="42"/>
      <c r="G42" s="42"/>
      <c r="H42" s="42"/>
      <c r="I42" s="42"/>
      <c r="J42" s="42"/>
      <c r="K42" s="42"/>
      <c r="L42" s="42"/>
      <c r="M42" s="48"/>
      <c r="N42" s="49"/>
    </row>
    <row r="43" spans="1:14" s="32" customFormat="1" ht="15" customHeight="1">
      <c r="A43" s="46" t="s">
        <v>15</v>
      </c>
      <c r="B43" s="46"/>
      <c r="C43" s="47">
        <v>2018</v>
      </c>
      <c r="D43" s="40">
        <f>SUM(F43:L43)</f>
        <v>557.58100000000002</v>
      </c>
      <c r="E43" s="42"/>
      <c r="F43" s="42">
        <v>15.45</v>
      </c>
      <c r="G43" s="42"/>
      <c r="H43" s="42">
        <v>101.58199999999999</v>
      </c>
      <c r="I43" s="42"/>
      <c r="J43" s="42">
        <v>376.50700000000001</v>
      </c>
      <c r="K43" s="42"/>
      <c r="L43" s="42">
        <v>64.042000000000002</v>
      </c>
      <c r="M43" s="48"/>
      <c r="N43" s="50"/>
    </row>
    <row r="44" spans="1:14" s="32" customFormat="1" ht="15" customHeight="1">
      <c r="A44" s="46"/>
      <c r="B44" s="46"/>
      <c r="C44" s="47">
        <v>2019</v>
      </c>
      <c r="D44" s="40">
        <f t="shared" ref="D44:D45" si="9">SUM(F44:L44)</f>
        <v>794.49700000000007</v>
      </c>
      <c r="F44" s="42">
        <v>15.45</v>
      </c>
      <c r="G44" s="42"/>
      <c r="H44" s="42">
        <v>320.03899999999999</v>
      </c>
      <c r="I44" s="42"/>
      <c r="J44" s="42">
        <v>391.14499999999998</v>
      </c>
      <c r="K44" s="42"/>
      <c r="L44" s="42">
        <v>67.863</v>
      </c>
      <c r="M44" s="48"/>
      <c r="N44" s="49"/>
    </row>
    <row r="45" spans="1:14" s="32" customFormat="1" ht="15" customHeight="1">
      <c r="A45" s="46"/>
      <c r="B45" s="46"/>
      <c r="C45" s="47">
        <v>2020</v>
      </c>
      <c r="D45" s="40">
        <f t="shared" si="9"/>
        <v>546.048</v>
      </c>
      <c r="F45" s="42">
        <v>15.45</v>
      </c>
      <c r="G45" s="42"/>
      <c r="H45" s="42">
        <v>86.175999999999988</v>
      </c>
      <c r="I45" s="42"/>
      <c r="J45" s="42">
        <v>375.47500000000002</v>
      </c>
      <c r="K45" s="42"/>
      <c r="L45" s="42">
        <v>68.947000000000003</v>
      </c>
      <c r="M45" s="48"/>
      <c r="N45" s="49"/>
    </row>
    <row r="46" spans="1:14" s="32" customFormat="1" ht="8.1" customHeight="1">
      <c r="A46" s="46"/>
      <c r="B46" s="46"/>
      <c r="C46" s="47"/>
      <c r="D46" s="42"/>
      <c r="E46" s="42"/>
      <c r="F46" s="42"/>
      <c r="G46" s="42"/>
      <c r="H46" s="42"/>
      <c r="I46" s="42"/>
      <c r="J46" s="42"/>
      <c r="K46" s="42"/>
      <c r="L46" s="42"/>
      <c r="M46" s="48"/>
      <c r="N46" s="49"/>
    </row>
    <row r="47" spans="1:14" s="32" customFormat="1" ht="15" customHeight="1">
      <c r="A47" s="46" t="s">
        <v>16</v>
      </c>
      <c r="B47" s="46"/>
      <c r="C47" s="47">
        <v>2018</v>
      </c>
      <c r="D47" s="40">
        <f>SUM(F47:L47)</f>
        <v>1079.3309999999999</v>
      </c>
      <c r="E47" s="42"/>
      <c r="F47" s="42">
        <v>325.72399999999999</v>
      </c>
      <c r="G47" s="42"/>
      <c r="H47" s="42">
        <v>30.666999999999998</v>
      </c>
      <c r="I47" s="42"/>
      <c r="J47" s="42">
        <v>619.80700000000002</v>
      </c>
      <c r="K47" s="42"/>
      <c r="L47" s="42">
        <v>103.133</v>
      </c>
      <c r="M47" s="48"/>
      <c r="N47" s="50"/>
    </row>
    <row r="48" spans="1:14" s="32" customFormat="1" ht="15" customHeight="1">
      <c r="A48" s="46"/>
      <c r="B48" s="46"/>
      <c r="C48" s="47">
        <v>2019</v>
      </c>
      <c r="D48" s="40">
        <f t="shared" ref="D48:D49" si="10">SUM(F48:L48)</f>
        <v>1091.223</v>
      </c>
      <c r="F48" s="42">
        <v>325.72399999999999</v>
      </c>
      <c r="G48" s="42"/>
      <c r="H48" s="42">
        <v>31.936</v>
      </c>
      <c r="I48" s="42"/>
      <c r="J48" s="42">
        <v>620.80700000000002</v>
      </c>
      <c r="K48" s="42"/>
      <c r="L48" s="42">
        <v>112.756</v>
      </c>
      <c r="M48" s="48"/>
      <c r="N48" s="49"/>
    </row>
    <row r="49" spans="1:14" s="32" customFormat="1" ht="15" customHeight="1">
      <c r="A49" s="46"/>
      <c r="B49" s="46"/>
      <c r="C49" s="47">
        <v>2020</v>
      </c>
      <c r="D49" s="40">
        <f t="shared" si="10"/>
        <v>1128.8879999999999</v>
      </c>
      <c r="F49" s="42">
        <v>327.51600000000002</v>
      </c>
      <c r="G49" s="42"/>
      <c r="H49" s="42">
        <v>34.846000000000004</v>
      </c>
      <c r="I49" s="42"/>
      <c r="J49" s="42">
        <v>628.15</v>
      </c>
      <c r="K49" s="42"/>
      <c r="L49" s="42">
        <v>138.376</v>
      </c>
      <c r="M49" s="48"/>
      <c r="N49" s="49"/>
    </row>
    <row r="50" spans="1:14" s="32" customFormat="1" ht="8.1" customHeight="1">
      <c r="A50" s="46"/>
      <c r="B50" s="46"/>
      <c r="C50" s="47"/>
      <c r="D50" s="48"/>
      <c r="E50" s="42"/>
      <c r="F50" s="42"/>
      <c r="G50" s="42"/>
      <c r="H50" s="42"/>
      <c r="I50" s="42"/>
      <c r="J50" s="42"/>
      <c r="K50" s="42"/>
      <c r="L50" s="42"/>
      <c r="M50" s="48"/>
      <c r="N50" s="49"/>
    </row>
    <row r="51" spans="1:14" s="32" customFormat="1" ht="15" customHeight="1">
      <c r="A51" s="46" t="s">
        <v>19</v>
      </c>
      <c r="B51" s="46"/>
      <c r="C51" s="47">
        <v>2018</v>
      </c>
      <c r="D51" s="40">
        <f>SUM(F51:L51)</f>
        <v>873.702</v>
      </c>
      <c r="E51" s="42"/>
      <c r="F51" s="42">
        <v>242.86199999999999</v>
      </c>
      <c r="G51" s="42"/>
      <c r="H51" s="42">
        <v>60.149000000000001</v>
      </c>
      <c r="I51" s="42"/>
      <c r="J51" s="42">
        <v>381.92200000000003</v>
      </c>
      <c r="K51" s="42"/>
      <c r="L51" s="42">
        <v>188.76900000000001</v>
      </c>
      <c r="M51" s="48"/>
      <c r="N51" s="50"/>
    </row>
    <row r="52" spans="1:14" s="32" customFormat="1" ht="15" customHeight="1">
      <c r="A52" s="46"/>
      <c r="B52" s="46"/>
      <c r="C52" s="47">
        <v>2019</v>
      </c>
      <c r="D52" s="40">
        <f t="shared" ref="D52:D53" si="11">SUM(F52:L52)</f>
        <v>1029.2570000000001</v>
      </c>
      <c r="F52" s="42">
        <v>263.738</v>
      </c>
      <c r="G52" s="42"/>
      <c r="H52" s="42">
        <v>213.26</v>
      </c>
      <c r="I52" s="42"/>
      <c r="J52" s="42">
        <v>350.20400000000001</v>
      </c>
      <c r="K52" s="42"/>
      <c r="L52" s="42">
        <v>202.05500000000001</v>
      </c>
      <c r="M52" s="48"/>
      <c r="N52" s="49"/>
    </row>
    <row r="53" spans="1:14" s="32" customFormat="1" ht="15" customHeight="1">
      <c r="A53" s="46"/>
      <c r="B53" s="46"/>
      <c r="C53" s="47">
        <v>2020</v>
      </c>
      <c r="D53" s="40">
        <f t="shared" si="11"/>
        <v>906.61400000000003</v>
      </c>
      <c r="F53" s="42">
        <v>255.45599999999999</v>
      </c>
      <c r="G53" s="42"/>
      <c r="H53" s="42">
        <v>70.030999999999992</v>
      </c>
      <c r="I53" s="42"/>
      <c r="J53" s="42">
        <v>338.66699999999997</v>
      </c>
      <c r="K53" s="42"/>
      <c r="L53" s="42">
        <v>242.46</v>
      </c>
      <c r="M53" s="48"/>
      <c r="N53" s="49"/>
    </row>
    <row r="54" spans="1:14" s="32" customFormat="1" ht="8.1" customHeight="1">
      <c r="A54" s="46"/>
      <c r="B54" s="46"/>
      <c r="C54" s="47"/>
      <c r="D54" s="48"/>
      <c r="E54" s="42"/>
      <c r="F54" s="42"/>
      <c r="G54" s="42"/>
      <c r="H54" s="42"/>
      <c r="I54" s="42"/>
      <c r="J54" s="42"/>
      <c r="K54" s="42"/>
      <c r="L54" s="42"/>
      <c r="M54" s="48"/>
      <c r="N54" s="49"/>
    </row>
    <row r="55" spans="1:14" s="32" customFormat="1" ht="15" customHeight="1">
      <c r="A55" s="46" t="s">
        <v>17</v>
      </c>
      <c r="B55" s="46"/>
      <c r="C55" s="47">
        <v>2018</v>
      </c>
      <c r="D55" s="40">
        <f>SUM(F55:L55)</f>
        <v>714.697</v>
      </c>
      <c r="E55" s="42"/>
      <c r="F55" s="42">
        <v>233.398</v>
      </c>
      <c r="G55" s="42"/>
      <c r="H55" s="42">
        <v>81.609000000000009</v>
      </c>
      <c r="I55" s="42"/>
      <c r="J55" s="42">
        <v>336.46</v>
      </c>
      <c r="K55" s="42"/>
      <c r="L55" s="42">
        <v>63.23</v>
      </c>
      <c r="M55" s="48"/>
      <c r="N55" s="50"/>
    </row>
    <row r="56" spans="1:14" s="32" customFormat="1" ht="15" customHeight="1">
      <c r="A56" s="46"/>
      <c r="B56" s="46"/>
      <c r="C56" s="47">
        <v>2019</v>
      </c>
      <c r="D56" s="40">
        <f t="shared" ref="D56:D57" si="12">SUM(F56:L56)</f>
        <v>698.14400000000012</v>
      </c>
      <c r="F56" s="42">
        <v>233.453</v>
      </c>
      <c r="G56" s="42"/>
      <c r="H56" s="42">
        <v>81.869</v>
      </c>
      <c r="I56" s="42"/>
      <c r="J56" s="42">
        <v>324.54000000000002</v>
      </c>
      <c r="K56" s="42"/>
      <c r="L56" s="42">
        <v>58.281999999999996</v>
      </c>
      <c r="M56" s="48"/>
      <c r="N56" s="49"/>
    </row>
    <row r="57" spans="1:14" s="32" customFormat="1" ht="15" customHeight="1">
      <c r="A57" s="46"/>
      <c r="B57" s="46"/>
      <c r="C57" s="47">
        <v>2020</v>
      </c>
      <c r="D57" s="40">
        <f t="shared" si="12"/>
        <v>692.13300000000004</v>
      </c>
      <c r="F57" s="42">
        <v>235.685</v>
      </c>
      <c r="G57" s="42"/>
      <c r="H57" s="42">
        <v>85.197000000000003</v>
      </c>
      <c r="I57" s="42"/>
      <c r="J57" s="42">
        <v>324.827</v>
      </c>
      <c r="K57" s="42"/>
      <c r="L57" s="42">
        <v>46.423999999999999</v>
      </c>
      <c r="M57" s="48"/>
      <c r="N57" s="49"/>
    </row>
    <row r="58" spans="1:14" s="32" customFormat="1" ht="8.1" customHeight="1">
      <c r="A58" s="46"/>
      <c r="B58" s="46"/>
      <c r="C58" s="47"/>
      <c r="D58" s="48"/>
      <c r="E58" s="42"/>
      <c r="F58" s="42"/>
      <c r="G58" s="42"/>
      <c r="H58" s="42"/>
      <c r="I58" s="42"/>
      <c r="J58" s="42"/>
      <c r="K58" s="42"/>
      <c r="L58" s="42"/>
      <c r="M58" s="48"/>
      <c r="N58" s="49"/>
    </row>
    <row r="59" spans="1:14" s="32" customFormat="1" ht="15" customHeight="1">
      <c r="A59" s="46" t="s">
        <v>11</v>
      </c>
      <c r="B59" s="46"/>
      <c r="C59" s="47">
        <v>2018</v>
      </c>
      <c r="D59" s="40">
        <f>SUM(F59:L59)</f>
        <v>1229.962</v>
      </c>
      <c r="E59" s="42"/>
      <c r="F59" s="42">
        <v>255.6</v>
      </c>
      <c r="G59" s="42"/>
      <c r="H59" s="42" t="s">
        <v>40</v>
      </c>
      <c r="I59" s="42"/>
      <c r="J59" s="42">
        <v>926.41600000000005</v>
      </c>
      <c r="K59" s="42"/>
      <c r="L59" s="42">
        <v>47.945999999999998</v>
      </c>
      <c r="M59" s="48"/>
      <c r="N59" s="50"/>
    </row>
    <row r="60" spans="1:14" s="32" customFormat="1" ht="15" customHeight="1">
      <c r="A60" s="46"/>
      <c r="B60" s="46"/>
      <c r="C60" s="47">
        <v>2019</v>
      </c>
      <c r="D60" s="40">
        <f t="shared" ref="D60:D61" si="13">SUM(F60:L60)</f>
        <v>1212.6789999999999</v>
      </c>
      <c r="F60" s="42">
        <v>262.7</v>
      </c>
      <c r="G60" s="42"/>
      <c r="H60" s="42" t="s">
        <v>40</v>
      </c>
      <c r="I60" s="42"/>
      <c r="J60" s="42">
        <v>890.83299999999997</v>
      </c>
      <c r="K60" s="42"/>
      <c r="L60" s="42">
        <v>59.146000000000001</v>
      </c>
      <c r="M60" s="48"/>
      <c r="N60" s="49"/>
    </row>
    <row r="61" spans="1:14" s="32" customFormat="1" ht="15" customHeight="1">
      <c r="A61" s="46"/>
      <c r="B61" s="46"/>
      <c r="C61" s="47">
        <v>2020</v>
      </c>
      <c r="D61" s="40">
        <f t="shared" si="13"/>
        <v>1306.4859999999999</v>
      </c>
      <c r="F61" s="42">
        <v>253.67400000000001</v>
      </c>
      <c r="G61" s="42"/>
      <c r="H61" s="42" t="s">
        <v>40</v>
      </c>
      <c r="I61" s="42"/>
      <c r="J61" s="42">
        <v>957.02099999999996</v>
      </c>
      <c r="K61" s="42"/>
      <c r="L61" s="42">
        <v>95.790999999999997</v>
      </c>
      <c r="M61" s="48"/>
      <c r="N61" s="49"/>
    </row>
    <row r="62" spans="1:14" s="32" customFormat="1" ht="8.1" customHeight="1">
      <c r="A62" s="46"/>
      <c r="B62" s="46"/>
      <c r="C62" s="52"/>
      <c r="D62" s="48"/>
      <c r="E62" s="42"/>
      <c r="F62" s="42"/>
      <c r="G62" s="42"/>
      <c r="H62" s="42"/>
      <c r="I62" s="42"/>
      <c r="J62" s="42"/>
      <c r="K62" s="42"/>
      <c r="L62" s="42"/>
      <c r="M62" s="48"/>
      <c r="N62" s="49"/>
    </row>
    <row r="63" spans="1:14" s="32" customFormat="1" ht="15" customHeight="1">
      <c r="A63" s="46" t="s">
        <v>18</v>
      </c>
      <c r="B63" s="46"/>
      <c r="C63" s="47">
        <v>2018</v>
      </c>
      <c r="D63" s="40">
        <f>SUM(F63:L63)</f>
        <v>796.80800000000011</v>
      </c>
      <c r="E63" s="42"/>
      <c r="F63" s="42">
        <v>95.882000000000005</v>
      </c>
      <c r="G63" s="42"/>
      <c r="H63" s="42">
        <v>38.475999999999999</v>
      </c>
      <c r="I63" s="42"/>
      <c r="J63" s="42">
        <v>529.96500000000003</v>
      </c>
      <c r="K63" s="42"/>
      <c r="L63" s="42">
        <v>132.48500000000001</v>
      </c>
      <c r="M63" s="48"/>
      <c r="N63" s="50"/>
    </row>
    <row r="64" spans="1:14" s="32" customFormat="1" ht="15" customHeight="1">
      <c r="A64" s="53"/>
      <c r="B64" s="53"/>
      <c r="C64" s="47">
        <v>2019</v>
      </c>
      <c r="D64" s="40">
        <f t="shared" ref="D64:D65" si="14">SUM(F64:L64)</f>
        <v>673.48400000000004</v>
      </c>
      <c r="F64" s="42">
        <v>94.385999999999996</v>
      </c>
      <c r="G64" s="42"/>
      <c r="H64" s="42">
        <v>39.713999999999999</v>
      </c>
      <c r="I64" s="42"/>
      <c r="J64" s="42">
        <v>403.399</v>
      </c>
      <c r="K64" s="42"/>
      <c r="L64" s="42">
        <v>135.98500000000001</v>
      </c>
      <c r="M64" s="48"/>
      <c r="N64" s="49"/>
    </row>
    <row r="65" spans="1:14" s="32" customFormat="1" ht="15" customHeight="1">
      <c r="A65" s="53"/>
      <c r="B65" s="53"/>
      <c r="C65" s="47">
        <v>2020</v>
      </c>
      <c r="D65" s="40">
        <f t="shared" si="14"/>
        <v>632.51400000000001</v>
      </c>
      <c r="F65" s="42">
        <v>89.486000000000004</v>
      </c>
      <c r="G65" s="42"/>
      <c r="H65" s="42">
        <v>37.125</v>
      </c>
      <c r="I65" s="42"/>
      <c r="J65" s="42">
        <v>375.12700000000001</v>
      </c>
      <c r="K65" s="42"/>
      <c r="L65" s="42">
        <v>130.77600000000001</v>
      </c>
      <c r="M65" s="48"/>
      <c r="N65" s="49"/>
    </row>
    <row r="66" spans="1:14" s="32" customFormat="1" ht="8.1" customHeight="1">
      <c r="A66" s="53"/>
      <c r="B66" s="53"/>
      <c r="C66" s="52"/>
      <c r="D66" s="48"/>
      <c r="E66" s="42"/>
      <c r="F66" s="42"/>
      <c r="G66" s="42"/>
      <c r="H66" s="42"/>
      <c r="I66" s="42"/>
      <c r="J66" s="42"/>
      <c r="K66" s="42"/>
      <c r="L66" s="42"/>
      <c r="M66" s="48"/>
      <c r="N66" s="49"/>
    </row>
    <row r="67" spans="1:14" s="32" customFormat="1" ht="15" customHeight="1">
      <c r="A67" s="46" t="s">
        <v>20</v>
      </c>
      <c r="B67" s="46"/>
      <c r="C67" s="47">
        <v>2018</v>
      </c>
      <c r="D67" s="40">
        <f>SUM(F67:L67)</f>
        <v>710.5200000000001</v>
      </c>
      <c r="E67" s="42"/>
      <c r="F67" s="42">
        <v>78.269000000000005</v>
      </c>
      <c r="G67" s="42"/>
      <c r="H67" s="42" t="s">
        <v>40</v>
      </c>
      <c r="I67" s="42"/>
      <c r="J67" s="42">
        <v>464.25700000000001</v>
      </c>
      <c r="K67" s="42"/>
      <c r="L67" s="42">
        <v>167.994</v>
      </c>
      <c r="M67" s="48"/>
      <c r="N67" s="50"/>
    </row>
    <row r="68" spans="1:14" s="32" customFormat="1" ht="15" customHeight="1">
      <c r="A68" s="46"/>
      <c r="B68" s="46"/>
      <c r="C68" s="47">
        <v>2019</v>
      </c>
      <c r="D68" s="40">
        <f t="shared" ref="D68:D69" si="15">SUM(F68:L68)</f>
        <v>742.40599999999995</v>
      </c>
      <c r="F68" s="42">
        <v>78.269000000000005</v>
      </c>
      <c r="G68" s="42"/>
      <c r="H68" s="42" t="s">
        <v>40</v>
      </c>
      <c r="I68" s="42"/>
      <c r="J68" s="42">
        <v>493.01299999999998</v>
      </c>
      <c r="K68" s="42"/>
      <c r="L68" s="42">
        <v>171.124</v>
      </c>
      <c r="M68" s="48"/>
      <c r="N68" s="49"/>
    </row>
    <row r="69" spans="1:14" s="32" customFormat="1" ht="15" customHeight="1">
      <c r="A69" s="46"/>
      <c r="B69" s="46"/>
      <c r="C69" s="47">
        <v>2020</v>
      </c>
      <c r="D69" s="40">
        <f t="shared" si="15"/>
        <v>601.45699999999999</v>
      </c>
      <c r="F69" s="42">
        <v>78.680000000000007</v>
      </c>
      <c r="G69" s="42"/>
      <c r="H69" s="42" t="s">
        <v>40</v>
      </c>
      <c r="I69" s="42"/>
      <c r="J69" s="42">
        <v>368.91899999999998</v>
      </c>
      <c r="K69" s="42"/>
      <c r="L69" s="42">
        <v>153.858</v>
      </c>
      <c r="M69" s="48"/>
      <c r="N69" s="49"/>
    </row>
    <row r="70" spans="1:14" s="32" customFormat="1" ht="8.1" customHeight="1">
      <c r="A70" s="46"/>
      <c r="B70" s="46"/>
      <c r="C70" s="47"/>
      <c r="D70" s="48"/>
      <c r="E70" s="42"/>
      <c r="F70" s="42"/>
      <c r="G70" s="42"/>
      <c r="H70" s="42"/>
      <c r="I70" s="42"/>
      <c r="J70" s="42"/>
      <c r="K70" s="42"/>
      <c r="L70" s="42"/>
      <c r="M70" s="48"/>
      <c r="N70" s="49"/>
    </row>
    <row r="71" spans="1:14" s="32" customFormat="1" ht="15" customHeight="1">
      <c r="A71" s="46" t="s">
        <v>36</v>
      </c>
      <c r="B71" s="46"/>
      <c r="C71" s="47">
        <v>2018</v>
      </c>
      <c r="D71" s="40">
        <f>SUM(F71:L71)</f>
        <v>1487.963</v>
      </c>
      <c r="E71" s="42"/>
      <c r="F71" s="42" t="s">
        <v>40</v>
      </c>
      <c r="G71" s="42"/>
      <c r="H71" s="42">
        <v>1487.963</v>
      </c>
      <c r="I71" s="42"/>
      <c r="J71" s="42" t="s">
        <v>40</v>
      </c>
      <c r="K71" s="42"/>
      <c r="L71" s="42" t="s">
        <v>40</v>
      </c>
      <c r="M71" s="48"/>
      <c r="N71" s="49"/>
    </row>
    <row r="72" spans="1:14" s="32" customFormat="1" ht="15" customHeight="1">
      <c r="A72" s="46"/>
      <c r="B72" s="46"/>
      <c r="C72" s="47">
        <v>2019</v>
      </c>
      <c r="D72" s="40">
        <f t="shared" ref="D72:D73" si="16">SUM(F72:L72)</f>
        <v>1503.9960000000001</v>
      </c>
      <c r="F72" s="42" t="s">
        <v>40</v>
      </c>
      <c r="G72" s="42"/>
      <c r="H72" s="42">
        <v>1503.9960000000001</v>
      </c>
      <c r="I72" s="42"/>
      <c r="J72" s="42" t="s">
        <v>40</v>
      </c>
      <c r="K72" s="42"/>
      <c r="L72" s="42" t="s">
        <v>40</v>
      </c>
      <c r="M72" s="48"/>
      <c r="N72" s="49"/>
    </row>
    <row r="73" spans="1:14" s="32" customFormat="1" ht="15" customHeight="1">
      <c r="A73" s="46"/>
      <c r="B73" s="46"/>
      <c r="C73" s="47">
        <v>2020</v>
      </c>
      <c r="D73" s="40">
        <f t="shared" si="16"/>
        <v>1664.4390000000001</v>
      </c>
      <c r="F73" s="42" t="s">
        <v>40</v>
      </c>
      <c r="G73" s="42"/>
      <c r="H73" s="42">
        <v>1664.4390000000001</v>
      </c>
      <c r="I73" s="42"/>
      <c r="J73" s="42" t="s">
        <v>40</v>
      </c>
      <c r="K73" s="42"/>
      <c r="L73" s="42" t="s">
        <v>40</v>
      </c>
      <c r="M73" s="48"/>
      <c r="N73" s="49"/>
    </row>
    <row r="74" spans="1:14" s="32" customFormat="1" ht="8.1" customHeight="1">
      <c r="A74" s="46"/>
      <c r="B74" s="46"/>
      <c r="C74" s="47"/>
      <c r="D74" s="48"/>
      <c r="E74" s="42"/>
      <c r="F74" s="42"/>
      <c r="G74" s="42"/>
      <c r="H74" s="42"/>
      <c r="I74" s="42"/>
      <c r="J74" s="42"/>
      <c r="K74" s="42"/>
      <c r="L74" s="42"/>
      <c r="M74" s="48"/>
      <c r="N74" s="49"/>
    </row>
    <row r="75" spans="1:14" s="32" customFormat="1" ht="15" customHeight="1">
      <c r="A75" s="110" t="s">
        <v>37</v>
      </c>
      <c r="B75" s="110"/>
      <c r="C75" s="47">
        <v>2018</v>
      </c>
      <c r="D75" s="40">
        <f>SUM(F75:L75)</f>
        <v>92.150999999999996</v>
      </c>
      <c r="E75" s="42"/>
      <c r="F75" s="42" t="s">
        <v>40</v>
      </c>
      <c r="G75" s="42"/>
      <c r="H75" s="42">
        <v>92.150999999999996</v>
      </c>
      <c r="I75" s="42"/>
      <c r="J75" s="42" t="s">
        <v>40</v>
      </c>
      <c r="K75" s="42"/>
      <c r="L75" s="42" t="s">
        <v>40</v>
      </c>
      <c r="M75" s="48"/>
      <c r="N75" s="49"/>
    </row>
    <row r="76" spans="1:14" s="32" customFormat="1" ht="15" customHeight="1">
      <c r="A76" s="111" t="s">
        <v>38</v>
      </c>
      <c r="B76" s="111"/>
      <c r="C76" s="47">
        <v>2019</v>
      </c>
      <c r="D76" s="40">
        <f t="shared" ref="D76:D77" si="17">SUM(F76:L76)</f>
        <v>92.265000000000001</v>
      </c>
      <c r="E76" s="54"/>
      <c r="F76" s="42" t="s">
        <v>40</v>
      </c>
      <c r="G76" s="42"/>
      <c r="H76" s="42">
        <v>92.265000000000001</v>
      </c>
      <c r="I76" s="42"/>
      <c r="J76" s="42" t="s">
        <v>40</v>
      </c>
      <c r="K76" s="42"/>
      <c r="L76" s="42" t="s">
        <v>40</v>
      </c>
      <c r="M76" s="48"/>
      <c r="N76" s="49"/>
    </row>
    <row r="77" spans="1:14" s="32" customFormat="1" ht="15" customHeight="1">
      <c r="A77" s="55"/>
      <c r="B77" s="55"/>
      <c r="C77" s="47">
        <v>2020</v>
      </c>
      <c r="D77" s="40">
        <f t="shared" si="17"/>
        <v>97.896000000000001</v>
      </c>
      <c r="E77" s="54"/>
      <c r="F77" s="42"/>
      <c r="G77" s="42"/>
      <c r="H77" s="42">
        <v>97.896000000000001</v>
      </c>
      <c r="I77" s="42"/>
      <c r="J77" s="42" t="s">
        <v>40</v>
      </c>
      <c r="K77" s="42"/>
      <c r="L77" s="42" t="s">
        <v>40</v>
      </c>
      <c r="M77" s="48"/>
      <c r="N77" s="49"/>
    </row>
    <row r="78" spans="1:14" s="32" customFormat="1" ht="8.1" customHeight="1">
      <c r="A78" s="88"/>
      <c r="B78" s="88"/>
      <c r="C78" s="89"/>
      <c r="D78" s="90"/>
      <c r="E78" s="90"/>
      <c r="F78" s="90"/>
      <c r="G78" s="90"/>
      <c r="H78" s="90"/>
      <c r="I78" s="90"/>
      <c r="J78" s="90"/>
      <c r="K78" s="90"/>
      <c r="L78" s="90"/>
      <c r="M78" s="90"/>
    </row>
    <row r="79" spans="1:14" s="32" customFormat="1" ht="15" customHeight="1">
      <c r="A79" s="56"/>
      <c r="B79" s="56"/>
      <c r="C79" s="57"/>
      <c r="D79" s="33"/>
      <c r="E79" s="33"/>
      <c r="F79" s="33"/>
      <c r="G79" s="33"/>
      <c r="H79" s="112" t="s">
        <v>45</v>
      </c>
      <c r="I79" s="112"/>
      <c r="J79" s="112"/>
      <c r="K79" s="112"/>
      <c r="L79" s="112"/>
      <c r="M79" s="112"/>
    </row>
    <row r="80" spans="1:14" s="32" customFormat="1" ht="15" customHeight="1">
      <c r="A80" s="56"/>
      <c r="B80" s="56"/>
      <c r="C80" s="57"/>
      <c r="D80" s="33"/>
      <c r="E80" s="33"/>
      <c r="F80" s="33"/>
      <c r="G80" s="33"/>
      <c r="H80" s="108" t="s">
        <v>46</v>
      </c>
      <c r="I80" s="108"/>
      <c r="J80" s="108"/>
      <c r="K80" s="108"/>
      <c r="L80" s="108"/>
      <c r="M80" s="108"/>
    </row>
    <row r="81" spans="1:9" ht="15" customHeight="1">
      <c r="A81" s="35" t="s">
        <v>48</v>
      </c>
      <c r="B81" s="35"/>
    </row>
    <row r="82" spans="1:9" ht="15" customHeight="1">
      <c r="A82" s="58" t="s">
        <v>49</v>
      </c>
      <c r="B82" s="59"/>
    </row>
    <row r="83" spans="1:9" ht="15" customHeight="1">
      <c r="A83" s="58" t="s">
        <v>50</v>
      </c>
      <c r="B83" s="59"/>
    </row>
    <row r="84" spans="1:9" ht="17.25" customHeight="1">
      <c r="A84" s="60" t="s">
        <v>51</v>
      </c>
      <c r="B84" s="61"/>
    </row>
    <row r="85" spans="1:9" s="62" customFormat="1" ht="15" customHeight="1">
      <c r="A85" s="60" t="s">
        <v>52</v>
      </c>
      <c r="B85" s="63"/>
      <c r="C85" s="64"/>
      <c r="D85" s="65"/>
      <c r="E85" s="65"/>
      <c r="F85" s="65"/>
      <c r="G85" s="65"/>
      <c r="H85" s="65"/>
      <c r="I85" s="65"/>
    </row>
    <row r="86" spans="1:9" s="62" customFormat="1" ht="15" customHeight="1">
      <c r="C86" s="66"/>
      <c r="D86" s="65"/>
      <c r="E86" s="65"/>
      <c r="F86" s="65"/>
      <c r="G86" s="65"/>
      <c r="H86" s="65"/>
      <c r="I86" s="65"/>
    </row>
    <row r="87" spans="1:9" s="62" customFormat="1" ht="15" customHeight="1">
      <c r="C87" s="66"/>
      <c r="D87" s="65"/>
      <c r="E87" s="65"/>
      <c r="F87" s="65"/>
      <c r="G87" s="65"/>
      <c r="H87" s="65"/>
      <c r="I87" s="65"/>
    </row>
  </sheetData>
  <mergeCells count="6">
    <mergeCell ref="H80:M80"/>
    <mergeCell ref="S13:U13"/>
    <mergeCell ref="X13:Z13"/>
    <mergeCell ref="A75:B75"/>
    <mergeCell ref="A76:B76"/>
    <mergeCell ref="H79:M7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1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18</vt:lpstr>
      <vt:lpstr>19</vt:lpstr>
      <vt:lpstr>'18'!Print_Area</vt:lpstr>
      <vt:lpstr>'19'!Print_Area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Aina Syazwani Mohd Aizi</cp:lastModifiedBy>
  <cp:lastPrinted>2022-07-04T04:27:40Z</cp:lastPrinted>
  <dcterms:created xsi:type="dcterms:W3CDTF">2019-05-15T08:19:00Z</dcterms:created>
  <dcterms:modified xsi:type="dcterms:W3CDTF">2022-07-04T04:28:06Z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  <property fmtid="{D5CDD505-2E9C-101B-9397-08002B2CF9AE}" pid="3" name="KSOReadingLayout">
    <vt:bool>false</vt:bool>
  </property>
</Properties>
</file>