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fawzi.sufian\Desktop\MYLocal Stats Final Edit 12.6.22\3. Jadual SDG Negeri - Excel\Negeri Sembilan_Jadual 17-122_Semak (excel)\"/>
    </mc:Choice>
  </mc:AlternateContent>
  <xr:revisionPtr revIDLastSave="0" documentId="13_ncr:1_{5C25882C-764C-4BB0-B037-45B9C8B65CFA}" xr6:coauthVersionLast="36" xr6:coauthVersionMax="36" xr10:uidLastSave="{00000000-0000-0000-0000-000000000000}"/>
  <bookViews>
    <workbookView xWindow="0" yWindow="0" windowWidth="21600" windowHeight="9735" xr2:uid="{00000000-000D-0000-FFFF-FFFF00000000}"/>
  </bookViews>
  <sheets>
    <sheet name="1.1" sheetId="44" r:id="rId1"/>
    <sheet name="1.2" sheetId="26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localSheetId="0" hidden="1">#REF!</definedName>
    <definedName name="__123Graph_A_4" localSheetId="0">#REF!</definedName>
    <definedName name="__123Graph_A_4" localSheetId="1">#REF!</definedName>
    <definedName name="__123Graph_A_4">#REF!</definedName>
    <definedName name="__123Graph_B" localSheetId="0" hidden="1">#REF!</definedName>
    <definedName name="__123Graph_B" hidden="1">'[1]5.11'!$E$15:$J$15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0" hidden="1">#REF!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X" localSheetId="0" hidden="1">'[2]4.8'!#REF!</definedName>
    <definedName name="__123Graph_X_1" localSheetId="0">#REF!</definedName>
    <definedName name="__123Graph_X_1" localSheetId="1">#REF!</definedName>
    <definedName name="__123Graph_X_1">#REF!</definedName>
    <definedName name="_Parse_Out" localSheetId="0" hidden="1">#REF!</definedName>
    <definedName name="_Parse_Out" localSheetId="1" hidden="1">#REF!</definedName>
    <definedName name="_Parse_Out" hidden="1">#REF!</definedName>
    <definedName name="a" localSheetId="0" hidden="1">#REF!</definedName>
    <definedName name="a" localSheetId="1" hidden="1">#REF!</definedName>
    <definedName name="a" hidden="1">#REF!</definedName>
    <definedName name="aaa" localSheetId="0">#REF!</definedName>
    <definedName name="aaa" localSheetId="1">#REF!</definedName>
    <definedName name="aaa">#REF!</definedName>
    <definedName name="aaab" localSheetId="0">#REF!</definedName>
    <definedName name="aaab" localSheetId="1">#REF!</definedName>
    <definedName name="aaab">#REF!</definedName>
    <definedName name="as" localSheetId="0" hidden="1">#REF!</definedName>
    <definedName name="as" localSheetId="1" hidden="1">#REF!</definedName>
    <definedName name="as" hidden="1">#REF!</definedName>
    <definedName name="ass" localSheetId="0" hidden="1">'[2]4.8'!#REF!</definedName>
    <definedName name="ass" localSheetId="1" hidden="1">'[3]4.8'!#REF!</definedName>
    <definedName name="ass" hidden="1">'[3]4.8'!#REF!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s_12p" localSheetId="0">#REF!</definedName>
    <definedName name="cons_12p" localSheetId="1">#REF!</definedName>
    <definedName name="cons_12p">#REF!</definedName>
    <definedName name="cons_2013p" localSheetId="0">#REF!</definedName>
    <definedName name="cons_2013p" localSheetId="1">#REF!</definedName>
    <definedName name="cons_2013p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2013p" localSheetId="0">#REF!</definedName>
    <definedName name="cur_2013p" localSheetId="1">#REF!</definedName>
    <definedName name="cur_2013p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d" localSheetId="0">#REF!</definedName>
    <definedName name="ddd" localSheetId="1">#REF!</definedName>
    <definedName name="ddd">#REF!</definedName>
    <definedName name="ds" localSheetId="0" hidden="1">'[2]4.8'!#REF!</definedName>
    <definedName name="ds" localSheetId="1" hidden="1">'[3]4.8'!#REF!</definedName>
    <definedName name="ds" hidden="1">'[3]4.8'!#REF!</definedName>
    <definedName name="e" localSheetId="0">#REF!</definedName>
    <definedName name="e" localSheetId="1">#REF!</definedName>
    <definedName name="e">#REF!</definedName>
    <definedName name="f" localSheetId="0">#REF!</definedName>
    <definedName name="f" localSheetId="1">#REF!</definedName>
    <definedName name="f">#REF!</definedName>
    <definedName name="ff" localSheetId="0">#REF!</definedName>
    <definedName name="ff" localSheetId="1">#REF!</definedName>
    <definedName name="ff">#REF!</definedName>
    <definedName name="g" localSheetId="0">#REF!</definedName>
    <definedName name="g" localSheetId="1">#REF!</definedName>
    <definedName name="g">#REF!</definedName>
    <definedName name="ghfjk" localSheetId="0">#REF!</definedName>
    <definedName name="ghfjk" localSheetId="1">#REF!</definedName>
    <definedName name="ghfjk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iii" localSheetId="0">#REF!</definedName>
    <definedName name="iii" localSheetId="1">#REF!</definedName>
    <definedName name="iii">#REF!</definedName>
    <definedName name="j" localSheetId="0">#REF!</definedName>
    <definedName name="j" localSheetId="1">#REF!</definedName>
    <definedName name="j">#REF!</definedName>
    <definedName name="JOHOR1" hidden="1">'[4]4.9'!#REF!</definedName>
    <definedName name="k" localSheetId="0">#REF!</definedName>
    <definedName name="k" localSheetId="1">#REF!</definedName>
    <definedName name="k">#REF!</definedName>
    <definedName name="Kod_01" localSheetId="0">#REF!</definedName>
    <definedName name="Kod_01" localSheetId="1">#REF!</definedName>
    <definedName name="Kod_0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match_sampel_icdt" localSheetId="0">#REF!</definedName>
    <definedName name="match_sampel_icdt" localSheetId="1">#REF!</definedName>
    <definedName name="match_sampel_icd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nama" localSheetId="0">#REF!</definedName>
    <definedName name="nama" localSheetId="1">#REF!</definedName>
    <definedName name="nama">#REF!</definedName>
    <definedName name="NGDBBP" localSheetId="0">#REF!</definedName>
    <definedName name="NGDBBP" localSheetId="1">#REF!</definedName>
    <definedName name="NGDBBP">#REF!</definedName>
    <definedName name="noorasiah91" localSheetId="0">#REF!</definedName>
    <definedName name="noorasiah91" localSheetId="1">#REF!</definedName>
    <definedName name="noorasiah91">#REF!</definedName>
    <definedName name="ok" localSheetId="0">#REF!</definedName>
    <definedName name="ok" localSheetId="1">#REF!</definedName>
    <definedName name="ok">#REF!</definedName>
    <definedName name="oooo" localSheetId="0">#REF!</definedName>
    <definedName name="oooo" localSheetId="1">#REF!</definedName>
    <definedName name="oooo">#REF!</definedName>
    <definedName name="pendidikan" localSheetId="0">#REF!</definedName>
    <definedName name="pendidikan" localSheetId="1">#REF!</definedName>
    <definedName name="pendidikan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_xlnm.Print_Area" localSheetId="0">'1.1'!$A$1:$E$42</definedName>
    <definedName name="_xlnm.Print_Area" localSheetId="1">'1.2'!$A$1:$M$60</definedName>
    <definedName name="q" localSheetId="0">#REF!</definedName>
    <definedName name="q" localSheetId="1">#REF!</definedName>
    <definedName name="q">#REF!</definedName>
    <definedName name="Region">[5]Sheet2!$B$2:$B$7</definedName>
    <definedName name="Region1">[6]Sheet1!$B$2:$B$19</definedName>
    <definedName name="rrr" localSheetId="0">#REF!</definedName>
    <definedName name="rrr" localSheetId="1">#REF!</definedName>
    <definedName name="rrr">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sas" localSheetId="0">#REF!</definedName>
    <definedName name="sasas" localSheetId="1">#REF!</definedName>
    <definedName name="sasas">#REF!</definedName>
    <definedName name="sds" localSheetId="0" hidden="1">#REF!</definedName>
    <definedName name="sds" localSheetId="1" hidden="1">#REF!</definedName>
    <definedName name="sds" hidden="1">#REF!</definedName>
    <definedName name="sss" localSheetId="0">#REF!</definedName>
    <definedName name="sss" localSheetId="1">#REF!</definedName>
    <definedName name="sss">#REF!</definedName>
    <definedName name="t" localSheetId="1" hidden="1">#REF!</definedName>
    <definedName name="t" hidden="1">#REF!</definedName>
    <definedName name="test" localSheetId="0" hidden="1">#REF!</definedName>
    <definedName name="test" localSheetId="1" hidden="1">#REF!</definedName>
    <definedName name="test" hidden="1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uu" localSheetId="0">#REF!</definedName>
    <definedName name="uuuuu" localSheetId="1">#REF!</definedName>
    <definedName name="uuuuu">#REF!</definedName>
    <definedName name="w" localSheetId="0">#REF!</definedName>
    <definedName name="w" localSheetId="1">#REF!</definedName>
    <definedName name="w">#REF!</definedName>
    <definedName name="x" localSheetId="0">#REF!</definedName>
    <definedName name="x" localSheetId="1">#REF!</definedName>
    <definedName name="x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Z" localSheetId="0">#REF!</definedName>
    <definedName name="Z" localSheetId="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26" l="1"/>
  <c r="E9" i="44"/>
  <c r="E10" i="44"/>
  <c r="L18" i="26" l="1"/>
  <c r="J18" i="26"/>
  <c r="H18" i="26"/>
  <c r="F18" i="26"/>
  <c r="H17" i="26"/>
  <c r="F17" i="26"/>
  <c r="D50" i="26"/>
  <c r="D51" i="26"/>
  <c r="D49" i="26"/>
  <c r="D43" i="26"/>
  <c r="D39" i="26"/>
  <c r="D35" i="26"/>
  <c r="D31" i="26"/>
  <c r="D27" i="26"/>
  <c r="D23" i="26"/>
  <c r="D47" i="26"/>
  <c r="D46" i="26"/>
  <c r="D18" i="26" l="1"/>
  <c r="L17" i="26"/>
  <c r="J17" i="26"/>
  <c r="G17" i="26"/>
  <c r="I17" i="26"/>
  <c r="K17" i="26"/>
  <c r="L16" i="26"/>
  <c r="J16" i="26"/>
  <c r="H16" i="26"/>
  <c r="G16" i="26"/>
  <c r="I16" i="26"/>
  <c r="K16" i="26"/>
  <c r="F16" i="26"/>
  <c r="D17" i="26" l="1"/>
  <c r="D16" i="26"/>
  <c r="D45" i="26"/>
  <c r="D42" i="26"/>
  <c r="D41" i="26"/>
  <c r="D38" i="26"/>
  <c r="D37" i="26"/>
  <c r="D34" i="26"/>
  <c r="D33" i="26"/>
  <c r="D30" i="26"/>
  <c r="D29" i="26"/>
  <c r="D26" i="26"/>
  <c r="D25" i="26"/>
  <c r="D22" i="26"/>
  <c r="D21" i="26"/>
  <c r="E11" i="44"/>
</calcChain>
</file>

<file path=xl/sharedStrings.xml><?xml version="1.0" encoding="utf-8"?>
<sst xmlns="http://schemas.openxmlformats.org/spreadsheetml/2006/main" count="59" uniqueCount="51">
  <si>
    <t>Sumber: Jabatan Ukur dan Pemetaan Malaysia</t>
  </si>
  <si>
    <t>Source: Department of Survey and Mapping Malaysia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</si>
  <si>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</si>
  <si>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</si>
  <si>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</si>
  <si>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</si>
  <si>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</si>
  <si>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</si>
  <si>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</si>
  <si>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</si>
  <si>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-</t>
  </si>
  <si>
    <t>Jumlah</t>
  </si>
  <si>
    <t>Total</t>
  </si>
  <si>
    <t xml:space="preserve"> (km)</t>
  </si>
  <si>
    <t>Tahun</t>
  </si>
  <si>
    <t>Jabatan</t>
  </si>
  <si>
    <t xml:space="preserve">Pihak Berkuasa </t>
  </si>
  <si>
    <t>Pejabat Daerah</t>
  </si>
  <si>
    <t xml:space="preserve">Jabatan </t>
  </si>
  <si>
    <t>Administrative district</t>
  </si>
  <si>
    <t>Year</t>
  </si>
  <si>
    <t>Tempatan</t>
  </si>
  <si>
    <t>Pengairan</t>
  </si>
  <si>
    <t>Local Authority</t>
  </si>
  <si>
    <t>&amp; Saliran</t>
  </si>
  <si>
    <t>Department</t>
  </si>
  <si>
    <t>Drainage</t>
  </si>
  <si>
    <t>Nilai</t>
  </si>
  <si>
    <t>Daerah pentadbiran</t>
  </si>
  <si>
    <t>Kerja Raya</t>
  </si>
  <si>
    <t>&amp; Tanah</t>
  </si>
  <si>
    <t>Department Of</t>
  </si>
  <si>
    <t>Irrigation &amp;</t>
  </si>
  <si>
    <t>Public Works</t>
  </si>
  <si>
    <t>Sumber: Jabatan Kerja Raya Malaysia</t>
  </si>
  <si>
    <t>Source: Public Works Department Malaysa</t>
  </si>
  <si>
    <t>Office</t>
  </si>
  <si>
    <t xml:space="preserve">Land &amp; District </t>
  </si>
  <si>
    <t xml:space="preserve">Statistik jalan negeri mengikut daftar MARRIS sehingga 31 Disember pada tahun tersebut berdasarkan laporan MARRIS  </t>
  </si>
  <si>
    <t>online bertarikh 18 Januari tahun berikutnya</t>
  </si>
  <si>
    <t>State road statistics by MARRIS registered up to 31st December at that year is based on MARRIS online report dated</t>
  </si>
  <si>
    <t xml:space="preserve"> 18th January for the following year</t>
  </si>
  <si>
    <r>
      <t>(km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</si>
  <si>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r>
      <t xml:space="preserve">Nota/ </t>
    </r>
    <r>
      <rPr>
        <i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</t>
    </r>
  </si>
  <si>
    <r>
      <t xml:space="preserve">Daerah pentadbiran
</t>
    </r>
    <r>
      <rPr>
        <i/>
        <sz val="12"/>
        <color theme="0"/>
        <rFont val="Arial"/>
        <family val="2"/>
      </rPr>
      <t>Administrative district</t>
    </r>
  </si>
  <si>
    <r>
      <t xml:space="preserve">Tahun
</t>
    </r>
    <r>
      <rPr>
        <i/>
        <sz val="12"/>
        <color theme="0"/>
        <rFont val="Arial"/>
        <family val="2"/>
      </rPr>
      <t>Year</t>
    </r>
  </si>
  <si>
    <r>
      <t xml:space="preserve">Luas kawasan
</t>
    </r>
    <r>
      <rPr>
        <i/>
        <sz val="12"/>
        <color theme="0"/>
        <rFont val="Arial"/>
        <family val="2"/>
      </rPr>
      <t>Land area</t>
    </r>
  </si>
  <si>
    <t>Table 17: Size of land area by administrative district, Negeri Sembilan, 2018-2020</t>
  </si>
  <si>
    <t>Jadual 18: Statistik jalan negeri mengikut daerah pentadbiran dan agensi negeri, Negeri Sembilan, 2018-2020</t>
  </si>
  <si>
    <t>Table 18: State road statistics by administrative district and state agencies, Negeri Sembilan, 2018-2020</t>
  </si>
  <si>
    <t xml:space="preserve">Jadual 17: Saiz keluasan tanah mengikut daerah pentadbiran, Negeri Sembilan, 2018-2020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</si>
</sst>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[$$-409]#,##0.00;[Red]&quot;-&quot;[$$-409]#,##0.00"/>
    <numFmt numFmtId="166" formatCode="General_)"/>
    <numFmt numFmtId="167" formatCode="0;[Red]0"/>
    <numFmt numFmtId="168" formatCode="#,##0.0"/>
    <numFmt numFmtId="169" formatCode="General&quot; &quot;"/>
    <numFmt numFmtId="170" formatCode="#,##0.0_);\(#,##0.0\)"/>
    <numFmt numFmtId="171" formatCode="#,##0.0;[Red]#,##0.0"/>
    <numFmt numFmtId="172" formatCode="_-* #,##0.0_-;\-* #,##0.0_-;_-* &quot;-&quot;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name val="Helv"/>
    </font>
    <font>
      <sz val="10"/>
      <name val="Arial"/>
      <family val="2"/>
    </font>
    <font>
      <sz val="12"/>
      <color theme="1"/>
      <name val="Helv"/>
    </font>
    <font>
      <sz val="10"/>
      <name val="Helv"/>
      <charset val="134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165" fontId="0" fillId="0" borderId="0"/>
    <xf numFmtId="164" fontId="1" fillId="0" borderId="0" applyFont="0" applyFill="0" applyBorder="0" applyAlignment="0" applyProtection="0"/>
    <xf numFmtId="165" fontId="2" fillId="0" borderId="0">
      <alignment vertical="center"/>
    </xf>
    <xf numFmtId="166" fontId="3" fillId="0" borderId="0"/>
    <xf numFmtId="165" fontId="1" fillId="0" borderId="0"/>
    <xf numFmtId="164" fontId="3" fillId="0" borderId="0" applyFont="0" applyFill="0" applyBorder="0" applyAlignment="0" applyProtection="0"/>
    <xf numFmtId="165" fontId="1" fillId="0" borderId="0"/>
    <xf numFmtId="165" fontId="4" fillId="0" borderId="0"/>
    <xf numFmtId="165" fontId="1" fillId="0" borderId="0"/>
    <xf numFmtId="165" fontId="4" fillId="0" borderId="0"/>
    <xf numFmtId="169" fontId="5" fillId="0" borderId="0"/>
    <xf numFmtId="170" fontId="3" fillId="0" borderId="0"/>
    <xf numFmtId="0" fontId="1" fillId="0" borderId="0"/>
    <xf numFmtId="166" fontId="3" fillId="0" borderId="0"/>
    <xf numFmtId="166" fontId="3" fillId="0" borderId="0"/>
    <xf numFmtId="165" fontId="1" fillId="0" borderId="0"/>
    <xf numFmtId="165" fontId="2" fillId="0" borderId="0">
      <alignment vertical="center"/>
    </xf>
    <xf numFmtId="165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5" fillId="0" borderId="0"/>
    <xf numFmtId="170" fontId="3" fillId="0" borderId="0"/>
    <xf numFmtId="167" fontId="6" fillId="0" borderId="0"/>
  </cellStyleXfs>
  <cellXfs count="131">
    <xf numFmtId="165" fontId="0" fillId="0" borderId="0" xfId="0"/>
    <xf numFmtId="166" fontId="7" fillId="0" borderId="0" xfId="3" applyFont="1" applyFill="1"/>
    <xf numFmtId="165" fontId="7" fillId="0" borderId="0" xfId="0" applyNumberFormat="1" applyFont="1" applyAlignment="1"/>
    <xf numFmtId="165" fontId="8" fillId="0" borderId="0" xfId="2" applyFont="1" applyFill="1" applyBorder="1" applyAlignment="1"/>
    <xf numFmtId="165" fontId="9" fillId="0" borderId="0" xfId="2" applyFont="1" applyBorder="1" applyAlignment="1"/>
    <xf numFmtId="165" fontId="7" fillId="0" borderId="0" xfId="0" applyNumberFormat="1" applyFont="1" applyAlignment="1">
      <alignment vertical="center"/>
    </xf>
    <xf numFmtId="165" fontId="10" fillId="0" borderId="0" xfId="2" applyFont="1" applyFill="1" applyBorder="1" applyAlignment="1">
      <alignment vertical="center"/>
    </xf>
    <xf numFmtId="165" fontId="9" fillId="0" borderId="0" xfId="2" applyFont="1" applyBorder="1" applyAlignment="1">
      <alignment vertical="center"/>
    </xf>
    <xf numFmtId="165" fontId="10" fillId="0" borderId="0" xfId="2" applyFont="1" applyFill="1" applyBorder="1" applyAlignment="1">
      <alignment horizontal="right"/>
    </xf>
    <xf numFmtId="165" fontId="10" fillId="0" borderId="0" xfId="2" applyFont="1" applyFill="1" applyBorder="1" applyAlignment="1"/>
    <xf numFmtId="165" fontId="7" fillId="0" borderId="0" xfId="0" applyNumberFormat="1" applyFont="1"/>
    <xf numFmtId="165" fontId="7" fillId="0" borderId="0" xfId="0" applyNumberFormat="1" applyFont="1" applyBorder="1"/>
    <xf numFmtId="165" fontId="11" fillId="0" borderId="0" xfId="0" applyNumberFormat="1" applyFont="1" applyBorder="1" applyAlignment="1">
      <alignment horizontal="right"/>
    </xf>
    <xf numFmtId="166" fontId="10" fillId="0" borderId="0" xfId="3" applyFont="1" applyFill="1" applyBorder="1"/>
    <xf numFmtId="166" fontId="14" fillId="0" borderId="0" xfId="3" applyFont="1" applyFill="1" applyBorder="1" applyAlignment="1">
      <alignment horizontal="center" vertical="center"/>
    </xf>
    <xf numFmtId="166" fontId="14" fillId="0" borderId="0" xfId="3" applyFont="1" applyFill="1" applyBorder="1" applyAlignment="1">
      <alignment horizontal="right" vertical="center"/>
    </xf>
    <xf numFmtId="166" fontId="14" fillId="0" borderId="0" xfId="3" applyFont="1" applyFill="1" applyBorder="1" applyAlignment="1"/>
    <xf numFmtId="166" fontId="11" fillId="0" borderId="0" xfId="3" applyFont="1" applyFill="1" applyAlignment="1">
      <alignment vertical="center"/>
    </xf>
    <xf numFmtId="166" fontId="8" fillId="0" borderId="0" xfId="3" applyFont="1" applyFill="1" applyBorder="1" applyAlignment="1">
      <alignment vertical="center"/>
    </xf>
    <xf numFmtId="167" fontId="8" fillId="0" borderId="0" xfId="3" applyNumberFormat="1" applyFont="1" applyFill="1" applyBorder="1" applyAlignment="1">
      <alignment horizontal="center" vertical="center"/>
    </xf>
    <xf numFmtId="3" fontId="8" fillId="0" borderId="0" xfId="3" applyNumberFormat="1" applyFont="1" applyFill="1" applyBorder="1" applyAlignment="1">
      <alignment horizontal="right" vertical="center"/>
    </xf>
    <xf numFmtId="3" fontId="8" fillId="0" borderId="0" xfId="3" applyNumberFormat="1" applyFont="1" applyFill="1" applyBorder="1" applyAlignment="1">
      <alignment vertical="center"/>
    </xf>
    <xf numFmtId="3" fontId="11" fillId="0" borderId="0" xfId="3" applyNumberFormat="1" applyFont="1" applyFill="1" applyAlignment="1">
      <alignment horizontal="right" vertical="center"/>
    </xf>
    <xf numFmtId="166" fontId="7" fillId="0" borderId="0" xfId="3" applyFont="1" applyFill="1" applyAlignment="1">
      <alignment vertical="center"/>
    </xf>
    <xf numFmtId="165" fontId="7" fillId="0" borderId="0" xfId="3" applyNumberFormat="1" applyFont="1" applyFill="1" applyBorder="1" applyAlignment="1">
      <alignment vertical="center"/>
    </xf>
    <xf numFmtId="167" fontId="14" fillId="0" borderId="0" xfId="3" applyNumberFormat="1" applyFont="1" applyFill="1" applyBorder="1" applyAlignment="1">
      <alignment horizontal="center" vertical="center"/>
    </xf>
    <xf numFmtId="3" fontId="14" fillId="0" borderId="0" xfId="3" applyNumberFormat="1" applyFont="1" applyFill="1" applyBorder="1" applyAlignment="1">
      <alignment horizontal="right" vertical="center"/>
    </xf>
    <xf numFmtId="3" fontId="14" fillId="0" borderId="0" xfId="3" applyNumberFormat="1" applyFont="1" applyFill="1" applyBorder="1" applyAlignment="1">
      <alignment vertical="center"/>
    </xf>
    <xf numFmtId="3" fontId="7" fillId="0" borderId="0" xfId="3" applyNumberFormat="1" applyFont="1" applyFill="1" applyAlignment="1">
      <alignment horizontal="right" vertical="center"/>
    </xf>
    <xf numFmtId="165" fontId="7" fillId="0" borderId="2" xfId="3" applyNumberFormat="1" applyFont="1" applyFill="1" applyBorder="1" applyAlignment="1">
      <alignment vertical="center"/>
    </xf>
    <xf numFmtId="165" fontId="14" fillId="0" borderId="2" xfId="3" applyNumberFormat="1" applyFont="1" applyFill="1" applyBorder="1" applyAlignment="1">
      <alignment horizontal="center" vertical="center"/>
    </xf>
    <xf numFmtId="3" fontId="14" fillId="0" borderId="2" xfId="3" applyNumberFormat="1" applyFont="1" applyFill="1" applyBorder="1" applyAlignment="1">
      <alignment horizontal="right" vertical="center"/>
    </xf>
    <xf numFmtId="166" fontId="11" fillId="0" borderId="0" xfId="3" applyFont="1" applyFill="1"/>
    <xf numFmtId="165" fontId="11" fillId="0" borderId="3" xfId="0" applyFont="1" applyBorder="1" applyAlignment="1">
      <alignment horizontal="right"/>
    </xf>
    <xf numFmtId="165" fontId="7" fillId="0" borderId="0" xfId="0" applyFont="1"/>
    <xf numFmtId="165" fontId="7" fillId="0" borderId="0" xfId="0" applyFont="1" applyAlignment="1">
      <alignment horizontal="center"/>
    </xf>
    <xf numFmtId="165" fontId="8" fillId="0" borderId="0" xfId="2" applyFont="1" applyFill="1" applyBorder="1" applyAlignment="1">
      <alignment horizontal="center"/>
    </xf>
    <xf numFmtId="170" fontId="14" fillId="0" borderId="0" xfId="11" applyFont="1" applyFill="1" applyBorder="1"/>
    <xf numFmtId="170" fontId="14" fillId="0" borderId="0" xfId="11" applyFont="1" applyFill="1" applyBorder="1" applyAlignment="1">
      <alignment horizontal="center"/>
    </xf>
    <xf numFmtId="170" fontId="8" fillId="0" borderId="0" xfId="11" applyFont="1" applyFill="1" applyBorder="1" applyAlignment="1">
      <alignment horizontal="right" vertical="center"/>
    </xf>
    <xf numFmtId="165" fontId="7" fillId="0" borderId="0" xfId="0" applyFont="1" applyAlignment="1"/>
    <xf numFmtId="170" fontId="14" fillId="0" borderId="6" xfId="11" applyFont="1" applyFill="1" applyBorder="1"/>
    <xf numFmtId="170" fontId="14" fillId="0" borderId="6" xfId="11" applyFont="1" applyFill="1" applyBorder="1" applyAlignment="1">
      <alignment horizontal="center"/>
    </xf>
    <xf numFmtId="165" fontId="7" fillId="0" borderId="6" xfId="0" applyFont="1" applyBorder="1"/>
    <xf numFmtId="165" fontId="7" fillId="0" borderId="0" xfId="0" applyFont="1" applyAlignment="1">
      <alignment horizontal="right"/>
    </xf>
    <xf numFmtId="168" fontId="7" fillId="0" borderId="0" xfId="0" applyNumberFormat="1" applyFont="1" applyAlignment="1">
      <alignment horizontal="right"/>
    </xf>
    <xf numFmtId="165" fontId="7" fillId="0" borderId="0" xfId="0" applyFont="1" applyAlignment="1">
      <alignment vertical="center"/>
    </xf>
    <xf numFmtId="165" fontId="8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172" fontId="8" fillId="0" borderId="0" xfId="1" applyNumberFormat="1" applyFont="1" applyFill="1" applyBorder="1" applyAlignment="1" applyProtection="1">
      <alignment horizontal="right" vertical="center"/>
    </xf>
    <xf numFmtId="172" fontId="7" fillId="0" borderId="0" xfId="0" applyNumberFormat="1" applyFont="1" applyAlignment="1">
      <alignment vertical="center"/>
    </xf>
    <xf numFmtId="168" fontId="8" fillId="0" borderId="0" xfId="11" applyNumberFormat="1" applyFont="1" applyFill="1" applyBorder="1" applyAlignment="1">
      <alignment horizontal="right" vertical="center"/>
    </xf>
    <xf numFmtId="171" fontId="8" fillId="0" borderId="0" xfId="0" applyNumberFormat="1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171" fontId="7" fillId="0" borderId="0" xfId="0" applyNumberFormat="1" applyFont="1" applyAlignment="1">
      <alignment vertical="center"/>
    </xf>
    <xf numFmtId="168" fontId="8" fillId="0" borderId="0" xfId="1" applyNumberFormat="1" applyFont="1" applyFill="1" applyBorder="1" applyAlignment="1" applyProtection="1">
      <alignment horizontal="right" vertical="center"/>
    </xf>
    <xf numFmtId="171" fontId="15" fillId="0" borderId="0" xfId="0" applyNumberFormat="1" applyFont="1" applyAlignment="1">
      <alignment vertical="center"/>
    </xf>
    <xf numFmtId="165" fontId="14" fillId="0" borderId="0" xfId="0" applyNumberFormat="1" applyFont="1" applyBorder="1" applyAlignment="1">
      <alignment horizontal="left" vertical="center" indent="1"/>
    </xf>
    <xf numFmtId="168" fontId="7" fillId="0" borderId="0" xfId="0" applyNumberFormat="1" applyFont="1" applyAlignment="1">
      <alignment vertical="center"/>
    </xf>
    <xf numFmtId="172" fontId="8" fillId="0" borderId="0" xfId="11" applyNumberFormat="1" applyFont="1" applyFill="1" applyBorder="1" applyAlignment="1">
      <alignment horizontal="right" vertical="center"/>
    </xf>
    <xf numFmtId="165" fontId="14" fillId="0" borderId="0" xfId="0" applyNumberFormat="1" applyFont="1" applyBorder="1" applyAlignment="1">
      <alignment vertical="center"/>
    </xf>
    <xf numFmtId="1" fontId="14" fillId="0" borderId="0" xfId="0" applyNumberFormat="1" applyFont="1" applyBorder="1" applyAlignment="1">
      <alignment horizontal="center" vertical="center"/>
    </xf>
    <xf numFmtId="172" fontId="14" fillId="0" borderId="0" xfId="1" applyNumberFormat="1" applyFont="1" applyFill="1" applyBorder="1" applyAlignment="1" applyProtection="1">
      <alignment horizontal="right" vertical="center"/>
    </xf>
    <xf numFmtId="172" fontId="14" fillId="0" borderId="0" xfId="11" applyNumberFormat="1" applyFont="1" applyFill="1" applyBorder="1" applyAlignment="1">
      <alignment horizontal="right" vertical="center"/>
    </xf>
    <xf numFmtId="168" fontId="14" fillId="0" borderId="0" xfId="1" applyNumberFormat="1" applyFont="1" applyFill="1" applyBorder="1" applyAlignment="1" applyProtection="1">
      <alignment horizontal="right" vertical="center"/>
    </xf>
    <xf numFmtId="172" fontId="7" fillId="0" borderId="0" xfId="0" applyNumberFormat="1" applyFont="1" applyFill="1" applyAlignment="1">
      <alignment vertical="center"/>
    </xf>
    <xf numFmtId="170" fontId="14" fillId="0" borderId="0" xfId="11" applyFont="1" applyFill="1" applyBorder="1" applyAlignment="1">
      <alignment horizontal="left" vertical="center" indent="1"/>
    </xf>
    <xf numFmtId="1" fontId="14" fillId="0" borderId="0" xfId="11" applyNumberFormat="1" applyFont="1" applyFill="1" applyBorder="1" applyAlignment="1">
      <alignment horizontal="center" vertical="center"/>
    </xf>
    <xf numFmtId="172" fontId="7" fillId="0" borderId="0" xfId="0" applyNumberFormat="1" applyFont="1" applyFill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5" fontId="7" fillId="0" borderId="2" xfId="0" applyFont="1" applyBorder="1" applyAlignment="1">
      <alignment vertical="center"/>
    </xf>
    <xf numFmtId="165" fontId="7" fillId="0" borderId="2" xfId="0" applyFont="1" applyBorder="1" applyAlignment="1">
      <alignment horizontal="center" vertical="center"/>
    </xf>
    <xf numFmtId="170" fontId="14" fillId="0" borderId="2" xfId="11" applyFont="1" applyFill="1" applyBorder="1" applyAlignment="1">
      <alignment vertical="center"/>
    </xf>
    <xf numFmtId="165" fontId="7" fillId="0" borderId="0" xfId="0" applyFont="1" applyBorder="1" applyAlignment="1">
      <alignment vertical="center"/>
    </xf>
    <xf numFmtId="165" fontId="7" fillId="0" borderId="0" xfId="0" applyFont="1" applyBorder="1" applyAlignment="1">
      <alignment horizontal="center" vertical="center"/>
    </xf>
    <xf numFmtId="170" fontId="14" fillId="0" borderId="0" xfId="11" applyFont="1" applyFill="1" applyBorder="1" applyAlignment="1">
      <alignment vertical="center"/>
    </xf>
    <xf numFmtId="165" fontId="11" fillId="0" borderId="3" xfId="0" applyFont="1" applyBorder="1" applyAlignment="1"/>
    <xf numFmtId="165" fontId="13" fillId="0" borderId="0" xfId="0" applyFont="1" applyBorder="1" applyAlignment="1">
      <alignment vertical="top"/>
    </xf>
    <xf numFmtId="165" fontId="13" fillId="0" borderId="0" xfId="0" applyFont="1" applyBorder="1" applyAlignment="1">
      <alignment horizontal="right" vertical="top"/>
    </xf>
    <xf numFmtId="165" fontId="11" fillId="0" borderId="0" xfId="0" applyFont="1"/>
    <xf numFmtId="165" fontId="11" fillId="0" borderId="0" xfId="0" applyFont="1" applyAlignment="1"/>
    <xf numFmtId="165" fontId="11" fillId="0" borderId="0" xfId="0" applyFont="1" applyAlignment="1">
      <alignment horizontal="left" indent="1"/>
    </xf>
    <xf numFmtId="165" fontId="13" fillId="0" borderId="0" xfId="0" applyFont="1" applyAlignment="1">
      <alignment horizontal="left" vertical="top" indent="1"/>
    </xf>
    <xf numFmtId="165" fontId="13" fillId="0" borderId="0" xfId="0" applyFont="1" applyAlignment="1">
      <alignment vertical="top"/>
    </xf>
    <xf numFmtId="166" fontId="11" fillId="0" borderId="0" xfId="3" applyFont="1" applyFill="1" applyAlignment="1">
      <alignment horizontal="center"/>
    </xf>
    <xf numFmtId="166" fontId="14" fillId="0" borderId="0" xfId="3" applyFont="1" applyFill="1" applyBorder="1"/>
    <xf numFmtId="165" fontId="13" fillId="0" borderId="0" xfId="0" applyFont="1"/>
    <xf numFmtId="165" fontId="11" fillId="0" borderId="0" xfId="0" applyFont="1" applyBorder="1" applyAlignment="1">
      <alignment horizontal="center"/>
    </xf>
    <xf numFmtId="165" fontId="13" fillId="0" borderId="0" xfId="0" applyFont="1" applyBorder="1" applyAlignment="1">
      <alignment horizontal="right"/>
    </xf>
    <xf numFmtId="166" fontId="16" fillId="2" borderId="1" xfId="3" applyFont="1" applyFill="1" applyBorder="1" applyAlignment="1">
      <alignment vertical="center" wrapText="1"/>
    </xf>
    <xf numFmtId="166" fontId="16" fillId="2" borderId="1" xfId="3" applyFont="1" applyFill="1" applyBorder="1" applyAlignment="1">
      <alignment horizontal="center" vertical="center" wrapText="1"/>
    </xf>
    <xf numFmtId="166" fontId="16" fillId="2" borderId="1" xfId="3" applyFont="1" applyFill="1" applyBorder="1" applyAlignment="1">
      <alignment horizontal="right" vertical="center" wrapText="1"/>
    </xf>
    <xf numFmtId="166" fontId="16" fillId="2" borderId="4" xfId="3" applyFont="1" applyFill="1" applyBorder="1" applyAlignment="1"/>
    <xf numFmtId="165" fontId="16" fillId="2" borderId="4" xfId="0" applyFont="1" applyFill="1" applyBorder="1" applyAlignment="1">
      <alignment horizontal="center"/>
    </xf>
    <xf numFmtId="170" fontId="16" fillId="2" borderId="4" xfId="11" applyFont="1" applyFill="1" applyBorder="1" applyAlignment="1">
      <alignment horizontal="right"/>
    </xf>
    <xf numFmtId="165" fontId="18" fillId="2" borderId="4" xfId="0" applyFont="1" applyFill="1" applyBorder="1" applyAlignment="1">
      <alignment horizontal="right"/>
    </xf>
    <xf numFmtId="170" fontId="16" fillId="2" borderId="4" xfId="11" applyFont="1" applyFill="1" applyBorder="1" applyAlignment="1">
      <alignment horizontal="right" vertical="center"/>
    </xf>
    <xf numFmtId="170" fontId="16" fillId="2" borderId="4" xfId="11" applyFont="1" applyFill="1" applyBorder="1" applyAlignment="1">
      <alignment horizontal="right" wrapText="1"/>
    </xf>
    <xf numFmtId="170" fontId="16" fillId="2" borderId="4" xfId="11" applyFont="1" applyFill="1" applyBorder="1" applyAlignment="1">
      <alignment vertical="center"/>
    </xf>
    <xf numFmtId="166" fontId="16" fillId="2" borderId="0" xfId="3" applyFont="1" applyFill="1" applyBorder="1" applyAlignment="1"/>
    <xf numFmtId="165" fontId="16" fillId="2" borderId="0" xfId="0" applyFont="1" applyFill="1" applyBorder="1" applyAlignment="1">
      <alignment horizontal="center"/>
    </xf>
    <xf numFmtId="170" fontId="16" fillId="2" borderId="0" xfId="11" applyFont="1" applyFill="1" applyBorder="1" applyAlignment="1">
      <alignment horizontal="right"/>
    </xf>
    <xf numFmtId="165" fontId="18" fillId="2" borderId="0" xfId="0" applyFont="1" applyFill="1" applyBorder="1" applyAlignment="1">
      <alignment horizontal="right"/>
    </xf>
    <xf numFmtId="170" fontId="16" fillId="2" borderId="0" xfId="11" applyFont="1" applyFill="1" applyBorder="1" applyAlignment="1">
      <alignment horizontal="right" vertical="center"/>
    </xf>
    <xf numFmtId="170" fontId="16" fillId="2" borderId="0" xfId="11" applyFont="1" applyFill="1" applyBorder="1" applyAlignment="1">
      <alignment horizontal="right" wrapText="1"/>
    </xf>
    <xf numFmtId="170" fontId="16" fillId="2" borderId="0" xfId="11" applyFont="1" applyFill="1" applyBorder="1" applyAlignment="1">
      <alignment vertical="center"/>
    </xf>
    <xf numFmtId="166" fontId="17" fillId="2" borderId="0" xfId="3" applyFont="1" applyFill="1" applyBorder="1" applyAlignment="1">
      <alignment vertical="top"/>
    </xf>
    <xf numFmtId="165" fontId="17" fillId="2" borderId="0" xfId="0" applyFont="1" applyFill="1" applyBorder="1" applyAlignment="1">
      <alignment horizontal="center" vertical="top"/>
    </xf>
    <xf numFmtId="170" fontId="17" fillId="2" borderId="0" xfId="11" applyFont="1" applyFill="1" applyBorder="1" applyAlignment="1">
      <alignment horizontal="right" vertical="top"/>
    </xf>
    <xf numFmtId="170" fontId="16" fillId="2" borderId="0" xfId="11" applyFont="1" applyFill="1" applyBorder="1" applyAlignment="1">
      <alignment horizontal="right" vertical="top"/>
    </xf>
    <xf numFmtId="170" fontId="17" fillId="2" borderId="0" xfId="11" applyFont="1" applyFill="1" applyBorder="1" applyAlignment="1">
      <alignment horizontal="right"/>
    </xf>
    <xf numFmtId="170" fontId="17" fillId="2" borderId="0" xfId="11" applyFont="1" applyFill="1" applyBorder="1" applyAlignment="1">
      <alignment horizontal="right" wrapText="1"/>
    </xf>
    <xf numFmtId="166" fontId="17" fillId="2" borderId="0" xfId="3" applyFont="1" applyFill="1" applyBorder="1" applyAlignment="1"/>
    <xf numFmtId="166" fontId="17" fillId="2" borderId="0" xfId="3" applyFont="1" applyFill="1" applyBorder="1" applyAlignment="1">
      <alignment horizontal="center"/>
    </xf>
    <xf numFmtId="166" fontId="17" fillId="2" borderId="0" xfId="3" applyFont="1" applyFill="1" applyBorder="1" applyAlignment="1">
      <alignment horizontal="right" vertical="top"/>
    </xf>
    <xf numFmtId="170" fontId="17" fillId="2" borderId="0" xfId="11" applyFont="1" applyFill="1" applyBorder="1" applyAlignment="1">
      <alignment horizontal="right" vertical="top" wrapText="1"/>
    </xf>
    <xf numFmtId="170" fontId="17" fillId="2" borderId="5" xfId="11" applyFont="1" applyFill="1" applyBorder="1" applyAlignment="1">
      <alignment vertical="top"/>
    </xf>
    <xf numFmtId="165" fontId="17" fillId="2" borderId="5" xfId="0" applyFont="1" applyFill="1" applyBorder="1" applyAlignment="1">
      <alignment horizontal="center" vertical="top"/>
    </xf>
    <xf numFmtId="170" fontId="17" fillId="2" borderId="5" xfId="11" applyFont="1" applyFill="1" applyBorder="1" applyAlignment="1">
      <alignment horizontal="right" vertical="top" wrapText="1"/>
    </xf>
    <xf numFmtId="165" fontId="18" fillId="2" borderId="5" xfId="0" applyFont="1" applyFill="1" applyBorder="1" applyAlignment="1">
      <alignment horizontal="right"/>
    </xf>
    <xf numFmtId="170" fontId="16" fillId="2" borderId="5" xfId="11" applyFont="1" applyFill="1" applyBorder="1" applyAlignment="1">
      <alignment horizontal="right" vertical="center"/>
    </xf>
    <xf numFmtId="170" fontId="16" fillId="2" borderId="5" xfId="11" applyFont="1" applyFill="1" applyBorder="1" applyAlignment="1">
      <alignment vertical="center"/>
    </xf>
    <xf numFmtId="165" fontId="8" fillId="0" borderId="0" xfId="2" applyFont="1" applyFill="1" applyBorder="1" applyAlignment="1">
      <alignment horizontal="left"/>
    </xf>
    <xf numFmtId="165" fontId="10" fillId="0" borderId="0" xfId="2" applyFont="1" applyFill="1" applyBorder="1" applyAlignment="1">
      <alignment horizontal="left" vertical="center"/>
    </xf>
    <xf numFmtId="165" fontId="10" fillId="0" borderId="0" xfId="2" applyFont="1" applyFill="1" applyBorder="1" applyAlignment="1">
      <alignment horizontal="left"/>
    </xf>
    <xf numFmtId="170" fontId="14" fillId="0" borderId="0" xfId="11" applyFont="1" applyFill="1" applyBorder="1" applyAlignment="1">
      <alignment horizontal="left"/>
    </xf>
    <xf numFmtId="165" fontId="13" fillId="0" borderId="0" xfId="0" applyFont="1" applyBorder="1" applyAlignment="1">
      <alignment horizontal="right"/>
    </xf>
    <xf numFmtId="166" fontId="16" fillId="2" borderId="1" xfId="3" applyFont="1" applyFill="1" applyBorder="1" applyAlignment="1">
      <alignment horizontal="left" vertical="center" wrapText="1"/>
    </xf>
    <xf numFmtId="1" fontId="11" fillId="0" borderId="0" xfId="0" applyNumberFormat="1" applyFont="1" applyAlignment="1">
      <alignment horizontal="center"/>
    </xf>
    <xf numFmtId="166" fontId="7" fillId="0" borderId="0" xfId="3" applyFont="1" applyFill="1" applyBorder="1"/>
    <xf numFmtId="166" fontId="16" fillId="2" borderId="0" xfId="3" applyFont="1" applyFill="1" applyBorder="1" applyAlignment="1">
      <alignment vertical="center"/>
    </xf>
  </cellXfs>
  <cellStyles count="23">
    <cellStyle name="Comma" xfId="1" builtinId="3"/>
    <cellStyle name="Comma 2" xfId="19" xr:uid="{00000000-0005-0000-0000-000001000000}"/>
    <cellStyle name="Comma 3" xfId="5" xr:uid="{00000000-0005-0000-0000-000002000000}"/>
    <cellStyle name="Comma 3 2" xfId="18" xr:uid="{00000000-0005-0000-0000-000003000000}"/>
    <cellStyle name="Normal" xfId="0" builtinId="0"/>
    <cellStyle name="Normal 17 2" xfId="13" xr:uid="{00000000-0005-0000-0000-000005000000}"/>
    <cellStyle name="Normal 2" xfId="15" xr:uid="{00000000-0005-0000-0000-000006000000}"/>
    <cellStyle name="Normal 2 2 2" xfId="7" xr:uid="{00000000-0005-0000-0000-000007000000}"/>
    <cellStyle name="Normal 2 2 2 2 6" xfId="10" xr:uid="{00000000-0005-0000-0000-000008000000}"/>
    <cellStyle name="Normal 2 2 2 2 6 2" xfId="20" xr:uid="{00000000-0005-0000-0000-000009000000}"/>
    <cellStyle name="Normal 3 2 2 72" xfId="9" xr:uid="{00000000-0005-0000-0000-00000A000000}"/>
    <cellStyle name="Normal 3 3" xfId="2" xr:uid="{00000000-0005-0000-0000-00000B000000}"/>
    <cellStyle name="Normal 3 3 2" xfId="16" xr:uid="{00000000-0005-0000-0000-00000C000000}"/>
    <cellStyle name="Normal 3 5" xfId="4" xr:uid="{00000000-0005-0000-0000-00000D000000}"/>
    <cellStyle name="Normal 3 5 2" xfId="17" xr:uid="{00000000-0005-0000-0000-00000E000000}"/>
    <cellStyle name="Normal 3 5 2 5" xfId="12" xr:uid="{00000000-0005-0000-0000-00000F000000}"/>
    <cellStyle name="Normal 4 4" xfId="8" xr:uid="{00000000-0005-0000-0000-000010000000}"/>
    <cellStyle name="Normal 5 2 2 4 4" xfId="6" xr:uid="{00000000-0005-0000-0000-000011000000}"/>
    <cellStyle name="Normal 7" xfId="22" xr:uid="{00000000-0005-0000-0000-000012000000}"/>
    <cellStyle name="Normal 7 54" xfId="11" xr:uid="{00000000-0005-0000-0000-000013000000}"/>
    <cellStyle name="Normal 7 54 2" xfId="21" xr:uid="{00000000-0005-0000-0000-000014000000}"/>
    <cellStyle name="Normal 724" xfId="3" xr:uid="{00000000-0005-0000-0000-000015000000}"/>
    <cellStyle name="Normal 724 2" xfId="14" xr:uid="{00000000-0005-0000-0000-000016000000}"/>
  </cellStyles>
  <dxfs count="0"/>
  <tableStyles count="0" defaultTableStyle="TableStyleMedium2" defaultPivotStyle="PivotStyleLight16"/>
  <colors>
    <mruColors>
      <color rgb="FF207D8B"/>
      <color rgb="FF5AB8AF"/>
      <color rgb="FF008A8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rosmawar\Desktop\JOHOR\compile\SAS%20State\compile\SAS%20State\compile\SAS%20State\Users\nurul.iman\Desktop\buku%20sas\Users\roziana\AppData\Local\Microsoft\Windows\Temporary%20Internet%20Files\Content.Outlook\OXSTD2JP\Jad.%205.10-5.11-new.xls?8D4E18AA" TargetMode="External"/><Relationship Id="rId1" Type="http://schemas.openxmlformats.org/officeDocument/2006/relationships/externalLinkPath" Target="file:///\\8D4E18AA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OSM%20MLS/Negeri%20Sembilan/Users/nurdiyana/AppData/Local/Microsoft/Windows/Temporary%20Internet%20Files/Content.Outlook/6TCJTEX0/2013/4-5%20kesihatan/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nurdiyana\AppData\Local\Microsoft\Windows\Temporary%20Internet%20Files\Content.Outlook\6TCJTEX0\JOHOR\compile\SAS%20State\compile\SAS%20State\compile\SAS%20State\Documents%20and%20Settings\nurdiyana\My%20Documents\BPS%202012\Tab4-1--4.18-new.xls?9AE45C1D" TargetMode="External"/><Relationship Id="rId1" Type="http://schemas.openxmlformats.org/officeDocument/2006/relationships/externalLinkPath" Target="file:///\\9AE45C1D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nurdiyana\AppData\Local\Microsoft\Windows\Temporary%20Internet%20Files\Content.Outlook\6TCJTEX0\Documents%20and%20Settings\jamilah.rahim\Local%20Settings\Temporary%20Internet%20Files\Content.Outlook\J5S9MX0N\Malaysia%20HES%202014.xlsx?5D7FC19C" TargetMode="External"/><Relationship Id="rId1" Type="http://schemas.openxmlformats.org/officeDocument/2006/relationships/externalLinkPath" Target="file:///\\5D7FC19C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nurdiyana\AppData\Local\Microsoft\Windows\Temporary%20Internet%20Files\Content.Outlook\6TCJTEX0\Documents%20and%20Settings\jamilah.rahim\Local%20Settings\Temporary%20Internet%20Files\Content.Outlook\J5S9MX0N\7.1%20&amp;%207.4_MSIA.xls?5D7FC19C" TargetMode="External"/><Relationship Id="rId1" Type="http://schemas.openxmlformats.org/officeDocument/2006/relationships/externalLinkPath" Target="file:///\\5D7FC19C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9"/>
    <pageSetUpPr fitToPage="1"/>
  </sheetPr>
  <dimension ref="A1:S43"/>
  <sheetViews>
    <sheetView showGridLines="0" tabSelected="1" view="pageBreakPreview" topLeftCell="A19" zoomScale="115" zoomScaleNormal="100" zoomScaleSheetLayoutView="115" workbookViewId="0">
      <selection activeCell="G7" sqref="G7"/>
    </sheetView>
  </sheetViews>
  <sheetFormatPr defaultColWidth="1.42578125" defaultRowHeight="15"/>
  <cols>
    <col min="1" max="1" width="12.140625" style="1" customWidth="1"/>
    <col min="2" max="2" width="11.140625" style="1" customWidth="1"/>
    <col min="3" max="3" width="10.42578125" style="1" customWidth="1"/>
    <col min="4" max="4" width="18.7109375" style="1" customWidth="1"/>
    <col min="5" max="5" width="39.140625" style="1" customWidth="1"/>
    <col min="6" max="6" width="5.7109375" style="1" customWidth="1"/>
    <col min="7" max="9" width="10.28515625" style="1" customWidth="1"/>
    <col min="10" max="10" width="7.7109375" style="1" bestFit="1" customWidth="1"/>
    <col min="11" max="236" width="7.140625" style="1" customWidth="1"/>
    <col min="237" max="16384" width="1.42578125" style="1"/>
  </cols>
  <sheetData>
    <row r="1" spans="1:19" ht="8.1" customHeight="1"/>
    <row r="2" spans="1:19" ht="8.1" customHeight="1"/>
    <row r="3" spans="1:19" s="2" customFormat="1" ht="16.5" customHeight="1">
      <c r="A3" s="122" t="s">
        <v>50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5" customFormat="1" ht="20.100000000000001" customHeight="1">
      <c r="A4" s="123" t="s">
        <v>47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2" customFormat="1" ht="5.25" customHeight="1">
      <c r="A5" s="8"/>
      <c r="B5" s="9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s="10" customFormat="1" ht="19.5" customHeight="1" thickBot="1">
      <c r="A6" s="11"/>
      <c r="B6" s="11"/>
      <c r="C6" s="11"/>
      <c r="D6" s="11"/>
      <c r="E6" s="12" t="s">
        <v>42</v>
      </c>
      <c r="F6" s="11"/>
    </row>
    <row r="7" spans="1:19" ht="45" customHeight="1" thickTop="1">
      <c r="A7" s="127" t="s">
        <v>44</v>
      </c>
      <c r="B7" s="127"/>
      <c r="C7" s="89"/>
      <c r="D7" s="90" t="s">
        <v>45</v>
      </c>
      <c r="E7" s="91" t="s">
        <v>46</v>
      </c>
      <c r="F7" s="130"/>
    </row>
    <row r="8" spans="1:19" ht="8.1" customHeight="1">
      <c r="A8" s="13"/>
      <c r="B8" s="13"/>
      <c r="C8" s="13"/>
      <c r="D8" s="14"/>
      <c r="E8" s="15"/>
      <c r="F8" s="16"/>
    </row>
    <row r="9" spans="1:19" s="17" customFormat="1" ht="15" customHeight="1">
      <c r="A9" s="18" t="s">
        <v>2</v>
      </c>
      <c r="B9" s="18"/>
      <c r="C9" s="18"/>
      <c r="D9" s="19">
        <v>2018</v>
      </c>
      <c r="E9" s="20">
        <f>SUM(E13,E17,E21,E25,E29,E33,E37)</f>
        <v>6660</v>
      </c>
      <c r="F9" s="21"/>
    </row>
    <row r="10" spans="1:19" s="17" customFormat="1" ht="15" customHeight="1">
      <c r="C10" s="18"/>
      <c r="D10" s="19">
        <v>2019</v>
      </c>
      <c r="E10" s="20">
        <f>SUM(E14,E18,E22,E26,E30,E34,E38)</f>
        <v>6658.29</v>
      </c>
      <c r="F10" s="21"/>
    </row>
    <row r="11" spans="1:19" s="17" customFormat="1" ht="15" customHeight="1">
      <c r="C11" s="18"/>
      <c r="D11" s="19">
        <v>2020</v>
      </c>
      <c r="E11" s="20">
        <f>SUM(E15,E19,E23,E27,E31,E35,E39)</f>
        <v>6658.29</v>
      </c>
      <c r="F11" s="21"/>
    </row>
    <row r="12" spans="1:19" s="17" customFormat="1" ht="8.1" customHeight="1">
      <c r="C12" s="18"/>
      <c r="D12" s="19"/>
      <c r="E12" s="22"/>
      <c r="F12" s="21"/>
    </row>
    <row r="13" spans="1:19" s="23" customFormat="1" ht="15" customHeight="1">
      <c r="A13" s="24" t="s">
        <v>3</v>
      </c>
      <c r="B13" s="24"/>
      <c r="C13" s="24"/>
      <c r="D13" s="25">
        <v>2018</v>
      </c>
      <c r="E13" s="26">
        <v>1354</v>
      </c>
      <c r="F13" s="27"/>
    </row>
    <row r="14" spans="1:19" s="23" customFormat="1" ht="15" customHeight="1">
      <c r="C14" s="24"/>
      <c r="D14" s="25">
        <v>2019</v>
      </c>
      <c r="E14" s="28">
        <v>1353.53</v>
      </c>
      <c r="F14" s="27"/>
    </row>
    <row r="15" spans="1:19" s="23" customFormat="1" ht="15" customHeight="1">
      <c r="C15" s="24"/>
      <c r="D15" s="25">
        <v>2020</v>
      </c>
      <c r="E15" s="28">
        <v>1353.53</v>
      </c>
      <c r="F15" s="27"/>
    </row>
    <row r="16" spans="1:19" s="23" customFormat="1" ht="8.1" customHeight="1">
      <c r="C16" s="24"/>
      <c r="D16" s="25"/>
      <c r="E16" s="28"/>
      <c r="F16" s="27"/>
    </row>
    <row r="17" spans="1:6" s="23" customFormat="1" ht="15" customHeight="1">
      <c r="A17" s="24" t="s">
        <v>4</v>
      </c>
      <c r="B17" s="24"/>
      <c r="C17" s="24"/>
      <c r="D17" s="25">
        <v>2018</v>
      </c>
      <c r="E17" s="26">
        <v>1027</v>
      </c>
      <c r="F17" s="27"/>
    </row>
    <row r="18" spans="1:6" s="23" customFormat="1" ht="15" customHeight="1">
      <c r="C18" s="24"/>
      <c r="D18" s="25">
        <v>2019</v>
      </c>
      <c r="E18" s="28">
        <v>1026.67</v>
      </c>
      <c r="F18" s="27"/>
    </row>
    <row r="19" spans="1:6" s="23" customFormat="1" ht="15" customHeight="1">
      <c r="C19" s="24"/>
      <c r="D19" s="25">
        <v>2020</v>
      </c>
      <c r="E19" s="28">
        <v>1026.67</v>
      </c>
      <c r="F19" s="27"/>
    </row>
    <row r="20" spans="1:6" s="23" customFormat="1" ht="8.1" customHeight="1">
      <c r="C20" s="24"/>
      <c r="D20" s="25"/>
      <c r="E20" s="28"/>
      <c r="F20" s="27"/>
    </row>
    <row r="21" spans="1:6" s="23" customFormat="1" ht="15" customHeight="1">
      <c r="A21" s="24" t="s">
        <v>5</v>
      </c>
      <c r="B21" s="24"/>
      <c r="C21" s="24"/>
      <c r="D21" s="25">
        <v>2018</v>
      </c>
      <c r="E21" s="26">
        <v>583</v>
      </c>
      <c r="F21" s="27"/>
    </row>
    <row r="22" spans="1:6" s="23" customFormat="1" ht="15" customHeight="1">
      <c r="C22" s="24"/>
      <c r="D22" s="25">
        <v>2019</v>
      </c>
      <c r="E22" s="28">
        <v>583.1</v>
      </c>
      <c r="F22" s="27"/>
    </row>
    <row r="23" spans="1:6" s="23" customFormat="1" ht="15" customHeight="1">
      <c r="C23" s="24"/>
      <c r="D23" s="25">
        <v>2020</v>
      </c>
      <c r="E23" s="28">
        <v>583.1</v>
      </c>
      <c r="F23" s="27"/>
    </row>
    <row r="24" spans="1:6" s="23" customFormat="1" ht="8.1" customHeight="1">
      <c r="C24" s="24"/>
      <c r="D24" s="25"/>
      <c r="E24" s="28"/>
      <c r="F24" s="27"/>
    </row>
    <row r="25" spans="1:6" s="23" customFormat="1" ht="15" customHeight="1">
      <c r="A25" s="24" t="s">
        <v>6</v>
      </c>
      <c r="B25" s="24"/>
      <c r="C25" s="24"/>
      <c r="D25" s="25">
        <v>2018</v>
      </c>
      <c r="E25" s="26">
        <v>406</v>
      </c>
      <c r="F25" s="27"/>
    </row>
    <row r="26" spans="1:6" s="23" customFormat="1" ht="15" customHeight="1">
      <c r="C26" s="24"/>
      <c r="D26" s="25">
        <v>2019</v>
      </c>
      <c r="E26" s="28">
        <v>405.93</v>
      </c>
      <c r="F26" s="27"/>
    </row>
    <row r="27" spans="1:6" s="23" customFormat="1" ht="15" customHeight="1">
      <c r="C27" s="24"/>
      <c r="D27" s="25">
        <v>2020</v>
      </c>
      <c r="E27" s="28">
        <v>405.93</v>
      </c>
      <c r="F27" s="27"/>
    </row>
    <row r="28" spans="1:6" s="23" customFormat="1" ht="8.1" customHeight="1">
      <c r="C28" s="24"/>
      <c r="D28" s="25"/>
      <c r="E28" s="28"/>
      <c r="F28" s="27"/>
    </row>
    <row r="29" spans="1:6" s="23" customFormat="1" ht="15" customHeight="1">
      <c r="A29" s="24" t="s">
        <v>7</v>
      </c>
      <c r="B29" s="24"/>
      <c r="C29" s="24"/>
      <c r="D29" s="25">
        <v>2018</v>
      </c>
      <c r="E29" s="26">
        <v>954</v>
      </c>
      <c r="F29" s="27"/>
    </row>
    <row r="30" spans="1:6" s="23" customFormat="1" ht="15" customHeight="1">
      <c r="C30" s="24"/>
      <c r="D30" s="25">
        <v>2019</v>
      </c>
      <c r="E30" s="28">
        <v>953.64</v>
      </c>
      <c r="F30" s="26"/>
    </row>
    <row r="31" spans="1:6" s="23" customFormat="1" ht="15" customHeight="1">
      <c r="C31" s="24"/>
      <c r="D31" s="25">
        <v>2020</v>
      </c>
      <c r="E31" s="28">
        <v>953.64</v>
      </c>
      <c r="F31" s="27"/>
    </row>
    <row r="32" spans="1:6" s="23" customFormat="1" ht="8.1" customHeight="1">
      <c r="A32" s="24"/>
      <c r="B32" s="24"/>
      <c r="C32" s="24"/>
      <c r="D32" s="25"/>
      <c r="E32" s="26"/>
      <c r="F32" s="27"/>
    </row>
    <row r="33" spans="1:6" s="23" customFormat="1" ht="15" customHeight="1">
      <c r="A33" s="24" t="s">
        <v>8</v>
      </c>
      <c r="B33" s="24"/>
      <c r="C33" s="24"/>
      <c r="D33" s="25">
        <v>2018</v>
      </c>
      <c r="E33" s="26">
        <v>851</v>
      </c>
      <c r="F33" s="27"/>
    </row>
    <row r="34" spans="1:6" s="23" customFormat="1" ht="15" customHeight="1">
      <c r="C34" s="24"/>
      <c r="D34" s="25">
        <v>2019</v>
      </c>
      <c r="E34" s="28">
        <v>850.84</v>
      </c>
      <c r="F34" s="27"/>
    </row>
    <row r="35" spans="1:6" s="23" customFormat="1" ht="15" customHeight="1">
      <c r="A35" s="24"/>
      <c r="B35" s="24"/>
      <c r="C35" s="24"/>
      <c r="D35" s="25">
        <v>2020</v>
      </c>
      <c r="E35" s="26">
        <v>850.84</v>
      </c>
      <c r="F35" s="27"/>
    </row>
    <row r="36" spans="1:6" s="23" customFormat="1" ht="8.1" customHeight="1">
      <c r="A36" s="24"/>
      <c r="B36" s="24"/>
      <c r="C36" s="24"/>
      <c r="D36" s="25"/>
      <c r="E36" s="26"/>
      <c r="F36" s="27"/>
    </row>
    <row r="37" spans="1:6" s="23" customFormat="1" ht="15" customHeight="1">
      <c r="A37" s="24" t="s">
        <v>9</v>
      </c>
      <c r="B37" s="24"/>
      <c r="C37" s="24"/>
      <c r="D37" s="25">
        <v>2018</v>
      </c>
      <c r="E37" s="26">
        <v>1485</v>
      </c>
      <c r="F37" s="27"/>
    </row>
    <row r="38" spans="1:6" s="23" customFormat="1" ht="15" customHeight="1">
      <c r="A38" s="24"/>
      <c r="B38" s="24"/>
      <c r="C38" s="24"/>
      <c r="D38" s="25">
        <v>2019</v>
      </c>
      <c r="E38" s="26">
        <v>1484.58</v>
      </c>
      <c r="F38" s="27"/>
    </row>
    <row r="39" spans="1:6" s="23" customFormat="1" ht="15" customHeight="1">
      <c r="A39" s="24"/>
      <c r="B39" s="24"/>
      <c r="C39" s="24"/>
      <c r="D39" s="25">
        <v>2020</v>
      </c>
      <c r="E39" s="26">
        <v>1484.58</v>
      </c>
      <c r="F39" s="27"/>
    </row>
    <row r="40" spans="1:6" s="23" customFormat="1" ht="9.9499999999999993" customHeight="1" thickBot="1">
      <c r="A40" s="29"/>
      <c r="B40" s="29"/>
      <c r="C40" s="29"/>
      <c r="D40" s="30"/>
      <c r="E40" s="31"/>
      <c r="F40" s="27"/>
    </row>
    <row r="41" spans="1:6" ht="15.75">
      <c r="A41" s="32"/>
      <c r="B41" s="32"/>
      <c r="C41" s="32"/>
      <c r="E41" s="33" t="s">
        <v>0</v>
      </c>
      <c r="F41" s="129"/>
    </row>
    <row r="42" spans="1:6">
      <c r="E42" s="88" t="s">
        <v>1</v>
      </c>
    </row>
    <row r="43" spans="1:6" ht="16.5" customHeight="1">
      <c r="A43" s="32"/>
      <c r="B43" s="32"/>
      <c r="C43" s="32"/>
      <c r="D43" s="126"/>
      <c r="E43" s="126"/>
      <c r="F43" s="126"/>
    </row>
  </sheetData>
  <mergeCells count="2">
    <mergeCell ref="D43:F43"/>
    <mergeCell ref="A7:B7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99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AL60"/>
  <sheetViews>
    <sheetView showGridLines="0" tabSelected="1" view="pageBreakPreview" zoomScaleNormal="90" zoomScaleSheetLayoutView="100" workbookViewId="0">
      <selection activeCell="G7" sqref="G7"/>
    </sheetView>
  </sheetViews>
  <sheetFormatPr defaultColWidth="9.140625" defaultRowHeight="15"/>
  <cols>
    <col min="1" max="1" width="13.140625" style="34" customWidth="1"/>
    <col min="2" max="2" width="16.42578125" style="34" customWidth="1"/>
    <col min="3" max="3" width="10.28515625" style="35" customWidth="1"/>
    <col min="4" max="4" width="12.85546875" style="34" customWidth="1"/>
    <col min="5" max="5" width="1.7109375" style="34" customWidth="1"/>
    <col min="6" max="6" width="13.7109375" style="34" customWidth="1"/>
    <col min="7" max="7" width="1.7109375" style="34" customWidth="1"/>
    <col min="8" max="8" width="15.7109375" style="34" customWidth="1"/>
    <col min="9" max="9" width="3" style="34" customWidth="1"/>
    <col min="10" max="10" width="15.5703125" style="34" customWidth="1"/>
    <col min="11" max="11" width="1.7109375" style="34" customWidth="1"/>
    <col min="12" max="12" width="27.42578125" style="34" customWidth="1"/>
    <col min="13" max="13" width="1.7109375" style="34" customWidth="1"/>
    <col min="14" max="14" width="11.28515625" style="34" bestFit="1" customWidth="1"/>
    <col min="15" max="15" width="18" style="34" bestFit="1" customWidth="1"/>
    <col min="16" max="16384" width="9.140625" style="34"/>
  </cols>
  <sheetData>
    <row r="1" spans="1:38" ht="8.1" customHeight="1"/>
    <row r="2" spans="1:38" ht="8.1" customHeight="1"/>
    <row r="3" spans="1:38" s="2" customFormat="1" ht="16.5" customHeight="1">
      <c r="A3" s="122" t="s">
        <v>48</v>
      </c>
      <c r="B3" s="3"/>
      <c r="C3" s="36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8" s="2" customFormat="1" ht="16.5" customHeight="1">
      <c r="A4" s="124" t="s">
        <v>49</v>
      </c>
      <c r="B4" s="9"/>
      <c r="C4" s="36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38" ht="9.9499999999999993" customHeight="1">
      <c r="A5" s="125"/>
      <c r="B5" s="37"/>
      <c r="C5" s="38"/>
      <c r="D5" s="37"/>
      <c r="E5" s="37"/>
      <c r="F5" s="37"/>
      <c r="G5" s="37"/>
      <c r="H5" s="37"/>
      <c r="I5" s="37"/>
      <c r="J5" s="37"/>
      <c r="K5" s="37"/>
      <c r="M5" s="39"/>
      <c r="N5" s="39"/>
    </row>
    <row r="6" spans="1:38" ht="12" customHeight="1" thickBot="1">
      <c r="A6" s="37"/>
      <c r="B6" s="37"/>
      <c r="C6" s="38"/>
      <c r="D6" s="37"/>
      <c r="E6" s="37"/>
      <c r="F6" s="37"/>
      <c r="G6" s="37"/>
      <c r="H6" s="37"/>
      <c r="I6" s="37"/>
      <c r="J6" s="37"/>
      <c r="K6" s="37"/>
      <c r="M6" s="39" t="s">
        <v>13</v>
      </c>
      <c r="N6" s="39"/>
    </row>
    <row r="7" spans="1:38" ht="8.1" customHeight="1" thickTop="1">
      <c r="A7" s="92"/>
      <c r="B7" s="92"/>
      <c r="C7" s="93"/>
      <c r="D7" s="94"/>
      <c r="E7" s="95"/>
      <c r="F7" s="94"/>
      <c r="G7" s="96"/>
      <c r="H7" s="97"/>
      <c r="I7" s="96"/>
      <c r="J7" s="97"/>
      <c r="K7" s="96"/>
      <c r="L7" s="97"/>
      <c r="M7" s="98"/>
    </row>
    <row r="8" spans="1:38" ht="36.75" customHeight="1">
      <c r="A8" s="99" t="s">
        <v>28</v>
      </c>
      <c r="B8" s="99"/>
      <c r="C8" s="100" t="s">
        <v>14</v>
      </c>
      <c r="D8" s="101" t="s">
        <v>11</v>
      </c>
      <c r="E8" s="102"/>
      <c r="F8" s="101" t="s">
        <v>15</v>
      </c>
      <c r="G8" s="103"/>
      <c r="H8" s="104" t="s">
        <v>16</v>
      </c>
      <c r="I8" s="103"/>
      <c r="J8" s="101" t="s">
        <v>17</v>
      </c>
      <c r="K8" s="103"/>
      <c r="L8" s="104" t="s">
        <v>18</v>
      </c>
      <c r="M8" s="105"/>
    </row>
    <row r="9" spans="1:38" s="40" customFormat="1" ht="15.75">
      <c r="A9" s="106" t="s">
        <v>19</v>
      </c>
      <c r="B9" s="106"/>
      <c r="C9" s="107" t="s">
        <v>20</v>
      </c>
      <c r="D9" s="108" t="s">
        <v>12</v>
      </c>
      <c r="E9" s="102"/>
      <c r="F9" s="109" t="s">
        <v>29</v>
      </c>
      <c r="G9" s="103"/>
      <c r="H9" s="109" t="s">
        <v>21</v>
      </c>
      <c r="I9" s="103"/>
      <c r="J9" s="109" t="s">
        <v>30</v>
      </c>
      <c r="K9" s="103"/>
      <c r="L9" s="103" t="s">
        <v>22</v>
      </c>
      <c r="M9" s="105"/>
    </row>
    <row r="10" spans="1:38" s="40" customFormat="1" ht="30">
      <c r="A10" s="106"/>
      <c r="B10" s="106"/>
      <c r="C10" s="107"/>
      <c r="D10" s="108"/>
      <c r="E10" s="102"/>
      <c r="F10" s="110" t="s">
        <v>33</v>
      </c>
      <c r="G10" s="103"/>
      <c r="H10" s="110" t="s">
        <v>23</v>
      </c>
      <c r="I10" s="110"/>
      <c r="J10" s="111" t="s">
        <v>37</v>
      </c>
      <c r="K10" s="103"/>
      <c r="L10" s="109" t="s">
        <v>24</v>
      </c>
      <c r="M10" s="105"/>
    </row>
    <row r="11" spans="1:38" s="40" customFormat="1" ht="20.25" customHeight="1">
      <c r="A11" s="112"/>
      <c r="B11" s="112"/>
      <c r="C11" s="113"/>
      <c r="D11" s="112"/>
      <c r="E11" s="102"/>
      <c r="F11" s="108" t="s">
        <v>25</v>
      </c>
      <c r="G11" s="112"/>
      <c r="H11" s="112"/>
      <c r="I11" s="112"/>
      <c r="J11" s="114" t="s">
        <v>36</v>
      </c>
      <c r="K11" s="110"/>
      <c r="L11" s="110" t="s">
        <v>31</v>
      </c>
      <c r="M11" s="105"/>
    </row>
    <row r="12" spans="1:38" s="40" customFormat="1" ht="15.75">
      <c r="A12" s="112"/>
      <c r="B12" s="112"/>
      <c r="C12" s="113"/>
      <c r="D12" s="112"/>
      <c r="E12" s="102"/>
      <c r="F12" s="108"/>
      <c r="G12" s="112"/>
      <c r="H12" s="112"/>
      <c r="I12" s="112"/>
      <c r="J12" s="112"/>
      <c r="K12" s="110"/>
      <c r="L12" s="110" t="s">
        <v>32</v>
      </c>
      <c r="M12" s="105"/>
    </row>
    <row r="13" spans="1:38" s="40" customFormat="1" ht="15.75">
      <c r="A13" s="112"/>
      <c r="B13" s="112"/>
      <c r="C13" s="113"/>
      <c r="D13" s="112"/>
      <c r="E13" s="102"/>
      <c r="F13" s="108"/>
      <c r="G13" s="112"/>
      <c r="H13" s="112"/>
      <c r="I13" s="112"/>
      <c r="J13" s="112"/>
      <c r="K13" s="110"/>
      <c r="L13" s="115" t="s">
        <v>26</v>
      </c>
      <c r="M13" s="105"/>
    </row>
    <row r="14" spans="1:38" ht="8.1" customHeight="1">
      <c r="A14" s="116"/>
      <c r="B14" s="116"/>
      <c r="C14" s="117"/>
      <c r="D14" s="118"/>
      <c r="E14" s="119"/>
      <c r="F14" s="118"/>
      <c r="G14" s="120"/>
      <c r="H14" s="118"/>
      <c r="I14" s="118"/>
      <c r="J14" s="118"/>
      <c r="K14" s="118"/>
      <c r="L14" s="118"/>
      <c r="M14" s="121"/>
      <c r="W14" s="128"/>
      <c r="X14" s="128"/>
      <c r="Y14" s="128"/>
      <c r="AD14" s="128"/>
      <c r="AE14" s="128"/>
      <c r="AF14" s="128"/>
      <c r="AI14" s="128"/>
      <c r="AJ14" s="128"/>
      <c r="AK14" s="128"/>
    </row>
    <row r="15" spans="1:38" ht="8.1" customHeight="1">
      <c r="A15" s="41"/>
      <c r="B15" s="41"/>
      <c r="C15" s="42"/>
      <c r="D15" s="43"/>
      <c r="E15" s="43"/>
      <c r="F15" s="41"/>
      <c r="G15" s="37"/>
      <c r="H15" s="37"/>
      <c r="I15" s="37"/>
      <c r="J15" s="37"/>
      <c r="K15" s="37"/>
      <c r="L15" s="37"/>
      <c r="M15" s="41"/>
      <c r="P15" s="44"/>
      <c r="Q15" s="45"/>
      <c r="R15" s="45"/>
      <c r="S15" s="45"/>
      <c r="T15" s="45"/>
      <c r="AD15" s="35"/>
      <c r="AE15" s="35"/>
      <c r="AF15" s="35"/>
      <c r="AG15" s="35"/>
      <c r="AI15" s="35"/>
      <c r="AJ15" s="35"/>
      <c r="AK15" s="35"/>
      <c r="AL15" s="35"/>
    </row>
    <row r="16" spans="1:38" s="46" customFormat="1" ht="24.95" customHeight="1">
      <c r="A16" s="47" t="s">
        <v>2</v>
      </c>
      <c r="B16" s="47"/>
      <c r="C16" s="48">
        <v>2018</v>
      </c>
      <c r="D16" s="49">
        <f>SUM(F16:L16)</f>
        <v>14818.031999999999</v>
      </c>
      <c r="E16" s="50"/>
      <c r="F16" s="49">
        <f t="shared" ref="F16:L17" si="0">SUM(F45,F21,F25,F29,F33,F37,F41,F49)</f>
        <v>1005.4059999999999</v>
      </c>
      <c r="G16" s="49">
        <f t="shared" si="0"/>
        <v>0</v>
      </c>
      <c r="H16" s="49">
        <f t="shared" si="0"/>
        <v>10299.700999999999</v>
      </c>
      <c r="I16" s="49">
        <f t="shared" si="0"/>
        <v>0</v>
      </c>
      <c r="J16" s="49">
        <f t="shared" si="0"/>
        <v>3232.0649999999996</v>
      </c>
      <c r="K16" s="49">
        <f t="shared" si="0"/>
        <v>0</v>
      </c>
      <c r="L16" s="49">
        <f t="shared" si="0"/>
        <v>280.86000000000007</v>
      </c>
      <c r="M16" s="51"/>
      <c r="O16" s="52"/>
      <c r="P16" s="53"/>
      <c r="Q16" s="53"/>
      <c r="R16" s="53"/>
      <c r="S16" s="53"/>
      <c r="T16" s="53"/>
      <c r="V16" s="54"/>
      <c r="AB16" s="54"/>
    </row>
    <row r="17" spans="1:32" s="46" customFormat="1" ht="24.95" customHeight="1">
      <c r="A17" s="47"/>
      <c r="B17" s="47"/>
      <c r="C17" s="48">
        <v>2019</v>
      </c>
      <c r="D17" s="49">
        <f>SUM(F17:L17)</f>
        <v>15097.734</v>
      </c>
      <c r="E17" s="50"/>
      <c r="F17" s="49">
        <f t="shared" si="0"/>
        <v>1040.4750000000001</v>
      </c>
      <c r="G17" s="49">
        <f t="shared" si="0"/>
        <v>0</v>
      </c>
      <c r="H17" s="49">
        <f t="shared" si="0"/>
        <v>10313.059000000001</v>
      </c>
      <c r="I17" s="49">
        <f t="shared" si="0"/>
        <v>0</v>
      </c>
      <c r="J17" s="49">
        <f t="shared" si="0"/>
        <v>3452.2</v>
      </c>
      <c r="K17" s="49">
        <f t="shared" si="0"/>
        <v>0</v>
      </c>
      <c r="L17" s="49">
        <f t="shared" si="0"/>
        <v>292</v>
      </c>
      <c r="M17" s="51"/>
      <c r="O17" s="52"/>
      <c r="P17" s="53"/>
      <c r="Q17" s="53"/>
      <c r="R17" s="53"/>
      <c r="S17" s="53"/>
      <c r="T17" s="53"/>
      <c r="V17" s="54"/>
      <c r="AB17" s="54"/>
    </row>
    <row r="18" spans="1:32" s="46" customFormat="1" ht="24.95" customHeight="1">
      <c r="A18" s="47"/>
      <c r="B18" s="47"/>
      <c r="C18" s="48">
        <v>2020</v>
      </c>
      <c r="D18" s="49">
        <f>SUM(F18:L18)</f>
        <v>15562.009</v>
      </c>
      <c r="E18" s="50"/>
      <c r="F18" s="49">
        <f>SUM(F47,F23,F27,F31,F35,F39,F43,F51)</f>
        <v>1052.751</v>
      </c>
      <c r="G18" s="49"/>
      <c r="H18" s="49">
        <f>SUM(H47,H23,H27,H31,H35,H39,H43,H51)</f>
        <v>11080.781999999999</v>
      </c>
      <c r="I18" s="49"/>
      <c r="J18" s="49">
        <f>SUM(J47,J23,J27,J31,J35,J39,J43,J51)</f>
        <v>3078.6330000000003</v>
      </c>
      <c r="K18" s="49"/>
      <c r="L18" s="49">
        <f>SUM(L47,L23,L27,L31,L35,L39,L43,L51)</f>
        <v>349.84300000000007</v>
      </c>
      <c r="M18" s="55">
        <f>SUM(M47,M23,M27,M31,M35,M39,M43,M51)</f>
        <v>0</v>
      </c>
      <c r="N18" s="56"/>
      <c r="O18" s="57"/>
      <c r="P18" s="53"/>
      <c r="Q18" s="53"/>
      <c r="R18" s="53"/>
      <c r="S18" s="53"/>
      <c r="T18" s="53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</row>
    <row r="19" spans="1:32" s="46" customFormat="1" ht="8.1" customHeight="1">
      <c r="A19" s="47"/>
      <c r="B19" s="47"/>
      <c r="C19" s="48"/>
      <c r="D19" s="49"/>
      <c r="E19" s="50"/>
      <c r="F19" s="59"/>
      <c r="G19" s="59"/>
      <c r="H19" s="59"/>
      <c r="I19" s="59"/>
      <c r="J19" s="59"/>
      <c r="K19" s="59"/>
      <c r="L19" s="49"/>
      <c r="M19" s="51"/>
      <c r="N19" s="56"/>
      <c r="O19" s="57"/>
      <c r="P19" s="53"/>
      <c r="Q19" s="53"/>
      <c r="R19" s="53"/>
      <c r="S19" s="53"/>
      <c r="T19" s="53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</row>
    <row r="20" spans="1:32" s="46" customFormat="1" ht="8.1" customHeight="1">
      <c r="A20" s="60"/>
      <c r="B20" s="57"/>
      <c r="C20" s="61"/>
      <c r="D20" s="62"/>
      <c r="E20" s="50"/>
      <c r="F20" s="50"/>
      <c r="G20" s="50"/>
      <c r="H20" s="62"/>
      <c r="I20" s="59"/>
      <c r="J20" s="62"/>
      <c r="K20" s="62"/>
      <c r="L20" s="63"/>
      <c r="M20" s="64"/>
      <c r="N20" s="56"/>
      <c r="O20" s="57"/>
      <c r="P20" s="53"/>
      <c r="Q20" s="53"/>
      <c r="R20" s="53"/>
      <c r="S20" s="53"/>
      <c r="T20" s="53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</row>
    <row r="21" spans="1:32" s="46" customFormat="1" ht="24.95" customHeight="1">
      <c r="A21" s="60" t="s">
        <v>3</v>
      </c>
      <c r="B21" s="57"/>
      <c r="C21" s="61">
        <v>2018</v>
      </c>
      <c r="D21" s="62">
        <f>SUM(F21,H21,J21,L21)</f>
        <v>648.16499999999996</v>
      </c>
      <c r="E21" s="50"/>
      <c r="F21" s="65">
        <v>139.6</v>
      </c>
      <c r="G21" s="50"/>
      <c r="H21" s="62">
        <v>103.1</v>
      </c>
      <c r="I21" s="59"/>
      <c r="J21" s="62">
        <v>276.46499999999997</v>
      </c>
      <c r="K21" s="62"/>
      <c r="L21" s="63">
        <v>129</v>
      </c>
      <c r="M21" s="64"/>
      <c r="N21" s="56"/>
      <c r="O21" s="57"/>
      <c r="P21" s="53"/>
      <c r="Q21" s="53"/>
      <c r="R21" s="53"/>
      <c r="S21" s="53"/>
      <c r="T21" s="53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</row>
    <row r="22" spans="1:32" s="46" customFormat="1" ht="24.95" customHeight="1">
      <c r="A22" s="60"/>
      <c r="B22" s="57"/>
      <c r="C22" s="61">
        <v>2019</v>
      </c>
      <c r="D22" s="62">
        <f>SUM(F22,H22,J22,L22)</f>
        <v>656.7</v>
      </c>
      <c r="E22" s="50"/>
      <c r="F22" s="65">
        <v>139.6</v>
      </c>
      <c r="G22" s="50"/>
      <c r="H22" s="62">
        <v>103.3</v>
      </c>
      <c r="I22" s="59"/>
      <c r="J22" s="62">
        <v>276.5</v>
      </c>
      <c r="K22" s="62"/>
      <c r="L22" s="63">
        <v>137.30000000000001</v>
      </c>
      <c r="M22" s="64"/>
      <c r="N22" s="56"/>
      <c r="O22" s="57"/>
      <c r="P22" s="53"/>
      <c r="Q22" s="53"/>
      <c r="R22" s="53"/>
      <c r="S22" s="53"/>
      <c r="T22" s="53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</row>
    <row r="23" spans="1:32" s="46" customFormat="1" ht="24.95" customHeight="1">
      <c r="A23" s="60"/>
      <c r="B23" s="57"/>
      <c r="C23" s="61">
        <v>2020</v>
      </c>
      <c r="D23" s="62">
        <f>SUM(F23,H23,J23,L23)</f>
        <v>662.13599999999997</v>
      </c>
      <c r="E23" s="50"/>
      <c r="F23" s="50">
        <v>145.06</v>
      </c>
      <c r="G23" s="50"/>
      <c r="H23" s="50">
        <v>103.31100000000001</v>
      </c>
      <c r="I23" s="50"/>
      <c r="J23" s="50">
        <v>276.46499999999997</v>
      </c>
      <c r="K23" s="62"/>
      <c r="L23" s="50">
        <v>137.30000000000001</v>
      </c>
      <c r="M23" s="64"/>
      <c r="N23" s="56"/>
    </row>
    <row r="24" spans="1:32" s="46" customFormat="1" ht="8.1" customHeight="1">
      <c r="A24" s="60"/>
      <c r="B24" s="57"/>
      <c r="C24" s="61"/>
      <c r="D24" s="62"/>
      <c r="E24" s="50"/>
      <c r="F24" s="50"/>
      <c r="G24" s="50"/>
      <c r="H24" s="62"/>
      <c r="I24" s="59"/>
      <c r="J24" s="62"/>
      <c r="K24" s="62"/>
      <c r="L24" s="63"/>
      <c r="M24" s="64"/>
      <c r="N24" s="56"/>
    </row>
    <row r="25" spans="1:32" s="46" customFormat="1" ht="24.95" customHeight="1">
      <c r="A25" s="60" t="s">
        <v>4</v>
      </c>
      <c r="B25" s="57"/>
      <c r="C25" s="61">
        <v>2018</v>
      </c>
      <c r="D25" s="62">
        <f>SUM(F25,H25,J25,L25)</f>
        <v>739.5</v>
      </c>
      <c r="E25" s="50"/>
      <c r="F25" s="65">
        <v>260.39999999999998</v>
      </c>
      <c r="G25" s="50"/>
      <c r="H25" s="62">
        <v>171.8</v>
      </c>
      <c r="I25" s="59"/>
      <c r="J25" s="62">
        <v>289.5</v>
      </c>
      <c r="K25" s="62"/>
      <c r="L25" s="63">
        <v>17.8</v>
      </c>
      <c r="M25" s="64"/>
      <c r="N25" s="56"/>
    </row>
    <row r="26" spans="1:32" s="46" customFormat="1" ht="24.95" customHeight="1">
      <c r="A26" s="60"/>
      <c r="B26" s="57"/>
      <c r="C26" s="61">
        <v>2019</v>
      </c>
      <c r="D26" s="62">
        <f>SUM(F26,H26,J26,L26)</f>
        <v>956.3</v>
      </c>
      <c r="E26" s="50"/>
      <c r="F26" s="65">
        <v>260.39999999999998</v>
      </c>
      <c r="G26" s="50"/>
      <c r="H26" s="62">
        <v>171.8</v>
      </c>
      <c r="I26" s="59"/>
      <c r="J26" s="62">
        <v>506.3</v>
      </c>
      <c r="K26" s="62"/>
      <c r="L26" s="63">
        <v>17.8</v>
      </c>
      <c r="M26" s="64"/>
      <c r="N26" s="56"/>
    </row>
    <row r="27" spans="1:32" s="46" customFormat="1" ht="24.95" customHeight="1">
      <c r="A27" s="60"/>
      <c r="B27" s="57"/>
      <c r="C27" s="61">
        <v>2020</v>
      </c>
      <c r="D27" s="62">
        <f>SUM(F27,H27,J27,L27)</f>
        <v>970.05700000000002</v>
      </c>
      <c r="E27" s="50"/>
      <c r="F27" s="50">
        <v>260.39999999999998</v>
      </c>
      <c r="G27" s="50"/>
      <c r="H27" s="50">
        <v>172.27</v>
      </c>
      <c r="I27" s="50"/>
      <c r="J27" s="50">
        <v>506.78199999999998</v>
      </c>
      <c r="K27" s="62"/>
      <c r="L27" s="50">
        <v>30.605</v>
      </c>
      <c r="M27" s="64"/>
      <c r="N27" s="56"/>
    </row>
    <row r="28" spans="1:32" s="46" customFormat="1" ht="8.1" customHeight="1">
      <c r="A28" s="60"/>
      <c r="B28" s="57"/>
      <c r="C28" s="61"/>
      <c r="D28" s="62"/>
      <c r="E28" s="50"/>
      <c r="F28" s="50"/>
      <c r="G28" s="50"/>
      <c r="H28" s="62"/>
      <c r="I28" s="59"/>
      <c r="J28" s="62"/>
      <c r="K28" s="62"/>
      <c r="L28" s="63"/>
      <c r="M28" s="64"/>
      <c r="N28" s="56"/>
    </row>
    <row r="29" spans="1:32" s="46" customFormat="1" ht="24.95" customHeight="1">
      <c r="A29" s="60" t="s">
        <v>5</v>
      </c>
      <c r="B29" s="66"/>
      <c r="C29" s="61">
        <v>2018</v>
      </c>
      <c r="D29" s="62">
        <f>SUM(F29,H29,J29,L29)</f>
        <v>3765.9</v>
      </c>
      <c r="E29" s="50"/>
      <c r="F29" s="65">
        <v>101.8</v>
      </c>
      <c r="G29" s="50"/>
      <c r="H29" s="62">
        <v>3164.1</v>
      </c>
      <c r="I29" s="59"/>
      <c r="J29" s="62">
        <v>464.8</v>
      </c>
      <c r="K29" s="62"/>
      <c r="L29" s="63">
        <v>35.200000000000003</v>
      </c>
      <c r="M29" s="64"/>
      <c r="N29" s="56"/>
    </row>
    <row r="30" spans="1:32" s="46" customFormat="1" ht="24.95" customHeight="1">
      <c r="A30" s="60"/>
      <c r="B30" s="66"/>
      <c r="C30" s="61">
        <v>2019</v>
      </c>
      <c r="D30" s="62">
        <f>SUM(F30,H30,J30,L331)</f>
        <v>3739.6000000000004</v>
      </c>
      <c r="E30" s="50"/>
      <c r="F30" s="65">
        <v>119.5</v>
      </c>
      <c r="G30" s="50"/>
      <c r="H30" s="62">
        <v>3165.8</v>
      </c>
      <c r="I30" s="59"/>
      <c r="J30" s="62">
        <v>454.3</v>
      </c>
      <c r="K30" s="62"/>
      <c r="L30" s="63">
        <v>35.200000000000003</v>
      </c>
      <c r="M30" s="64"/>
      <c r="N30" s="56"/>
    </row>
    <row r="31" spans="1:32" s="46" customFormat="1" ht="24.95" customHeight="1">
      <c r="A31" s="60"/>
      <c r="B31" s="66"/>
      <c r="C31" s="61">
        <v>2020</v>
      </c>
      <c r="D31" s="62">
        <f>SUM(F31,H31,J31,L332)</f>
        <v>3723.1</v>
      </c>
      <c r="E31" s="50"/>
      <c r="F31" s="50">
        <v>118.67</v>
      </c>
      <c r="G31" s="50"/>
      <c r="H31" s="50">
        <v>3212.52</v>
      </c>
      <c r="I31" s="50"/>
      <c r="J31" s="50">
        <v>391.91</v>
      </c>
      <c r="K31" s="62"/>
      <c r="L31" s="50">
        <v>57.2</v>
      </c>
      <c r="M31" s="64"/>
      <c r="N31" s="56"/>
    </row>
    <row r="32" spans="1:32" s="46" customFormat="1" ht="8.1" customHeight="1">
      <c r="A32" s="60"/>
      <c r="B32" s="66"/>
      <c r="C32" s="67"/>
      <c r="D32" s="62"/>
      <c r="E32" s="50"/>
      <c r="F32" s="50"/>
      <c r="G32" s="50"/>
      <c r="H32" s="62"/>
      <c r="I32" s="59"/>
      <c r="J32" s="62"/>
      <c r="K32" s="62"/>
      <c r="L32" s="63"/>
      <c r="M32" s="64"/>
      <c r="N32" s="56"/>
    </row>
    <row r="33" spans="1:32" s="46" customFormat="1" ht="24.95" customHeight="1">
      <c r="A33" s="60" t="s">
        <v>6</v>
      </c>
      <c r="B33" s="57"/>
      <c r="C33" s="61">
        <v>2018</v>
      </c>
      <c r="D33" s="62">
        <f>SUM(F33,H33,J33,L33)</f>
        <v>848.49999999999989</v>
      </c>
      <c r="E33" s="50"/>
      <c r="F33" s="65">
        <v>126.4</v>
      </c>
      <c r="G33" s="50"/>
      <c r="H33" s="62">
        <v>367.9</v>
      </c>
      <c r="I33" s="59"/>
      <c r="J33" s="62">
        <v>343.4</v>
      </c>
      <c r="K33" s="62"/>
      <c r="L33" s="63">
        <v>10.8</v>
      </c>
      <c r="M33" s="64"/>
      <c r="N33" s="56"/>
    </row>
    <row r="34" spans="1:32" s="46" customFormat="1" ht="24.95" customHeight="1">
      <c r="A34" s="60"/>
      <c r="B34" s="57"/>
      <c r="C34" s="61">
        <v>2019</v>
      </c>
      <c r="D34" s="62">
        <f>SUM(F34,H34,J34,L34)</f>
        <v>850.00000000000011</v>
      </c>
      <c r="E34" s="50"/>
      <c r="F34" s="65">
        <v>126.4</v>
      </c>
      <c r="G34" s="50"/>
      <c r="H34" s="62">
        <v>367.7</v>
      </c>
      <c r="I34" s="59"/>
      <c r="J34" s="62">
        <v>345.8</v>
      </c>
      <c r="K34" s="62"/>
      <c r="L34" s="63">
        <v>10.1</v>
      </c>
      <c r="M34" s="64"/>
      <c r="N34" s="56"/>
    </row>
    <row r="35" spans="1:32" s="46" customFormat="1" ht="24.95" customHeight="1">
      <c r="A35" s="60"/>
      <c r="B35" s="57"/>
      <c r="C35" s="61">
        <v>2020</v>
      </c>
      <c r="D35" s="62">
        <f>SUM(F35,H35,J35,L35)</f>
        <v>859.61099999999999</v>
      </c>
      <c r="E35" s="50"/>
      <c r="F35" s="50">
        <v>128.09100000000001</v>
      </c>
      <c r="G35" s="50"/>
      <c r="H35" s="50">
        <v>367.86500000000001</v>
      </c>
      <c r="I35" s="50"/>
      <c r="J35" s="50">
        <v>350.255</v>
      </c>
      <c r="K35" s="62"/>
      <c r="L35" s="50">
        <v>13.4</v>
      </c>
      <c r="M35" s="64"/>
      <c r="N35" s="56"/>
    </row>
    <row r="36" spans="1:32" s="46" customFormat="1" ht="8.1" customHeight="1">
      <c r="A36" s="60"/>
      <c r="B36" s="57"/>
      <c r="C36" s="61"/>
      <c r="D36" s="62"/>
      <c r="E36" s="50"/>
      <c r="F36" s="50"/>
      <c r="G36" s="50"/>
      <c r="H36" s="62"/>
      <c r="I36" s="59"/>
      <c r="J36" s="62"/>
      <c r="K36" s="62"/>
      <c r="L36" s="63"/>
      <c r="M36" s="64"/>
      <c r="N36" s="56"/>
    </row>
    <row r="37" spans="1:32" s="46" customFormat="1" ht="24.95" customHeight="1">
      <c r="A37" s="60" t="s">
        <v>7</v>
      </c>
      <c r="B37" s="57"/>
      <c r="C37" s="61">
        <v>2018</v>
      </c>
      <c r="D37" s="62">
        <f>SUM(F37,H37,J37,L37)</f>
        <v>4184.8</v>
      </c>
      <c r="E37" s="50"/>
      <c r="F37" s="65">
        <v>221.4</v>
      </c>
      <c r="G37" s="50"/>
      <c r="H37" s="62">
        <v>3190.8</v>
      </c>
      <c r="I37" s="59"/>
      <c r="J37" s="62">
        <v>766.8</v>
      </c>
      <c r="K37" s="62"/>
      <c r="L37" s="63">
        <v>5.8</v>
      </c>
      <c r="M37" s="64"/>
      <c r="N37" s="56"/>
    </row>
    <row r="38" spans="1:32" s="46" customFormat="1" ht="24.95" customHeight="1">
      <c r="A38" s="60"/>
      <c r="B38" s="57"/>
      <c r="C38" s="61">
        <v>2019</v>
      </c>
      <c r="D38" s="62">
        <f>SUM(F38,H38,J38,L38)</f>
        <v>4209.3</v>
      </c>
      <c r="E38" s="50"/>
      <c r="F38" s="65">
        <v>238.8</v>
      </c>
      <c r="G38" s="50"/>
      <c r="H38" s="62">
        <v>3191.9</v>
      </c>
      <c r="I38" s="59"/>
      <c r="J38" s="62">
        <v>772.8</v>
      </c>
      <c r="K38" s="62"/>
      <c r="L38" s="63">
        <v>5.8</v>
      </c>
      <c r="M38" s="64"/>
      <c r="N38" s="56"/>
    </row>
    <row r="39" spans="1:32" s="46" customFormat="1" ht="24.95" customHeight="1">
      <c r="A39" s="60"/>
      <c r="B39" s="57"/>
      <c r="C39" s="61">
        <v>2020</v>
      </c>
      <c r="D39" s="62">
        <f>SUM(F39,H39,J39,L39)</f>
        <v>4229.7159999999994</v>
      </c>
      <c r="E39" s="50"/>
      <c r="F39" s="50">
        <v>239.374</v>
      </c>
      <c r="G39" s="50"/>
      <c r="H39" s="50">
        <v>3495.4059999999999</v>
      </c>
      <c r="I39" s="50"/>
      <c r="J39" s="50">
        <v>469.93599999999998</v>
      </c>
      <c r="K39" s="62"/>
      <c r="L39" s="50">
        <v>25</v>
      </c>
      <c r="M39" s="64"/>
      <c r="N39" s="56"/>
    </row>
    <row r="40" spans="1:32" s="46" customFormat="1" ht="8.1" customHeight="1">
      <c r="A40" s="60"/>
      <c r="B40" s="57"/>
      <c r="C40" s="61"/>
      <c r="D40" s="62"/>
      <c r="E40" s="50"/>
      <c r="F40" s="50"/>
      <c r="G40" s="50"/>
      <c r="H40" s="62"/>
      <c r="I40" s="59"/>
      <c r="J40" s="62"/>
      <c r="K40" s="62"/>
      <c r="L40" s="63"/>
      <c r="M40" s="64"/>
      <c r="N40" s="56"/>
    </row>
    <row r="41" spans="1:32" s="46" customFormat="1" ht="24.95" customHeight="1">
      <c r="A41" s="60" t="s">
        <v>8</v>
      </c>
      <c r="B41" s="57"/>
      <c r="C41" s="61">
        <v>2018</v>
      </c>
      <c r="D41" s="62">
        <f>SUM(F41,H41,J41,L41)</f>
        <v>1340.2059999999999</v>
      </c>
      <c r="E41" s="50"/>
      <c r="F41" s="65">
        <v>91.206000000000003</v>
      </c>
      <c r="G41" s="50"/>
      <c r="H41" s="62">
        <v>493.7</v>
      </c>
      <c r="I41" s="59"/>
      <c r="J41" s="62">
        <v>680.5</v>
      </c>
      <c r="K41" s="62"/>
      <c r="L41" s="63">
        <v>74.8</v>
      </c>
      <c r="M41" s="64"/>
      <c r="N41" s="56"/>
    </row>
    <row r="42" spans="1:32" s="46" customFormat="1" ht="24.95" customHeight="1">
      <c r="A42" s="60"/>
      <c r="B42" s="57"/>
      <c r="C42" s="61">
        <v>2019</v>
      </c>
      <c r="D42" s="62">
        <f>SUM(F42,H42,J42,L42)</f>
        <v>1349.8999999999999</v>
      </c>
      <c r="E42" s="50"/>
      <c r="F42" s="65">
        <v>91.2</v>
      </c>
      <c r="G42" s="50"/>
      <c r="H42" s="62">
        <v>494.3</v>
      </c>
      <c r="I42" s="59"/>
      <c r="J42" s="62">
        <v>686.1</v>
      </c>
      <c r="K42" s="62"/>
      <c r="L42" s="63">
        <v>78.3</v>
      </c>
      <c r="M42" s="64"/>
      <c r="N42" s="56"/>
    </row>
    <row r="43" spans="1:32" s="46" customFormat="1" ht="24.95" customHeight="1">
      <c r="A43" s="60"/>
      <c r="B43" s="57"/>
      <c r="C43" s="61">
        <v>2020</v>
      </c>
      <c r="D43" s="62">
        <f>SUM(F43,H43,J43,L43)</f>
        <v>1345.9840000000002</v>
      </c>
      <c r="E43" s="50"/>
      <c r="F43" s="50">
        <v>91.206000000000003</v>
      </c>
      <c r="G43" s="50"/>
      <c r="H43" s="50">
        <v>494.38099999999997</v>
      </c>
      <c r="I43" s="50"/>
      <c r="J43" s="50">
        <v>686.11900000000003</v>
      </c>
      <c r="K43" s="62"/>
      <c r="L43" s="50">
        <v>74.278000000000006</v>
      </c>
      <c r="M43" s="64"/>
      <c r="N43" s="56"/>
    </row>
    <row r="44" spans="1:32" s="46" customFormat="1" ht="8.1" customHeight="1">
      <c r="A44" s="60"/>
      <c r="B44" s="57"/>
      <c r="C44" s="61"/>
      <c r="D44" s="62"/>
      <c r="E44" s="50"/>
      <c r="F44" s="50"/>
      <c r="G44" s="50"/>
      <c r="H44" s="50"/>
      <c r="I44" s="50"/>
      <c r="J44" s="50"/>
      <c r="K44" s="62"/>
      <c r="L44" s="50"/>
      <c r="M44" s="64"/>
      <c r="N44" s="56"/>
    </row>
    <row r="45" spans="1:32" s="46" customFormat="1" ht="24.95" customHeight="1">
      <c r="A45" s="60" t="s">
        <v>9</v>
      </c>
      <c r="B45" s="57"/>
      <c r="C45" s="61">
        <v>2018</v>
      </c>
      <c r="D45" s="62">
        <f>SUM(F45,H45,J45,L45)</f>
        <v>811.56000000000006</v>
      </c>
      <c r="E45" s="65"/>
      <c r="F45" s="62">
        <v>64.599999999999994</v>
      </c>
      <c r="G45" s="62"/>
      <c r="H45" s="63">
        <v>328.9</v>
      </c>
      <c r="I45" s="59"/>
      <c r="J45" s="62">
        <v>410.6</v>
      </c>
      <c r="K45" s="62"/>
      <c r="L45" s="62">
        <v>7.46</v>
      </c>
      <c r="M45" s="64"/>
      <c r="N45" s="56"/>
      <c r="O45" s="66"/>
      <c r="P45" s="53"/>
      <c r="Q45" s="53"/>
      <c r="R45" s="53"/>
      <c r="S45" s="53"/>
      <c r="T45" s="53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</row>
    <row r="46" spans="1:32" s="46" customFormat="1" ht="24.95" customHeight="1">
      <c r="A46" s="60"/>
      <c r="B46" s="57"/>
      <c r="C46" s="61">
        <v>2019</v>
      </c>
      <c r="D46" s="62">
        <f>SUM(F46,H46,J46,L46)</f>
        <v>811.27499999999998</v>
      </c>
      <c r="E46" s="65"/>
      <c r="F46" s="62">
        <v>64.575000000000003</v>
      </c>
      <c r="G46" s="62"/>
      <c r="H46" s="63">
        <v>328.8</v>
      </c>
      <c r="I46" s="59"/>
      <c r="J46" s="62">
        <v>410.4</v>
      </c>
      <c r="K46" s="62"/>
      <c r="L46" s="62">
        <v>7.5</v>
      </c>
      <c r="M46" s="64"/>
      <c r="N46" s="56"/>
      <c r="O46" s="66"/>
      <c r="P46" s="53"/>
      <c r="Q46" s="53"/>
      <c r="R46" s="53"/>
      <c r="S46" s="53"/>
      <c r="T46" s="53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</row>
    <row r="47" spans="1:32" s="46" customFormat="1" ht="24.95" customHeight="1">
      <c r="A47" s="60"/>
      <c r="B47" s="57"/>
      <c r="C47" s="61">
        <v>2020</v>
      </c>
      <c r="D47" s="62">
        <f>SUM(F47,H47,J47,L47)</f>
        <v>823.05399999999986</v>
      </c>
      <c r="E47" s="50"/>
      <c r="F47" s="50">
        <v>69.95</v>
      </c>
      <c r="G47" s="50"/>
      <c r="H47" s="50">
        <v>343.87799999999999</v>
      </c>
      <c r="I47" s="50"/>
      <c r="J47" s="50">
        <v>397.166</v>
      </c>
      <c r="K47" s="62"/>
      <c r="L47" s="50">
        <v>12.06</v>
      </c>
      <c r="M47" s="64"/>
      <c r="N47" s="56"/>
      <c r="O47" s="57"/>
      <c r="P47" s="53"/>
      <c r="Q47" s="53"/>
      <c r="R47" s="53"/>
      <c r="S47" s="53"/>
      <c r="T47" s="53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</row>
    <row r="48" spans="1:32" s="46" customFormat="1" ht="8.1" customHeight="1">
      <c r="A48" s="60"/>
      <c r="B48" s="57"/>
      <c r="C48" s="61"/>
      <c r="D48" s="62"/>
      <c r="E48" s="50"/>
      <c r="F48" s="50"/>
      <c r="G48" s="50"/>
      <c r="H48" s="62"/>
      <c r="I48" s="59"/>
      <c r="J48" s="62"/>
      <c r="K48" s="62"/>
      <c r="L48" s="63"/>
      <c r="M48" s="64"/>
      <c r="N48" s="56"/>
    </row>
    <row r="49" spans="1:14" s="46" customFormat="1" ht="24.95" customHeight="1">
      <c r="A49" s="60" t="s">
        <v>27</v>
      </c>
      <c r="B49" s="57"/>
      <c r="C49" s="61">
        <v>2018</v>
      </c>
      <c r="D49" s="62">
        <f>SUM(F49,H49,J49,L49)</f>
        <v>2479.4009999999998</v>
      </c>
      <c r="E49" s="50"/>
      <c r="F49" s="68">
        <v>0</v>
      </c>
      <c r="G49" s="50"/>
      <c r="H49" s="62">
        <v>2479.4009999999998</v>
      </c>
      <c r="I49" s="59"/>
      <c r="J49" s="62">
        <v>0</v>
      </c>
      <c r="K49" s="62"/>
      <c r="L49" s="63" t="s">
        <v>10</v>
      </c>
      <c r="M49" s="64"/>
      <c r="N49" s="56"/>
    </row>
    <row r="50" spans="1:14" s="46" customFormat="1" ht="24.95" customHeight="1">
      <c r="A50" s="60"/>
      <c r="B50" s="57"/>
      <c r="C50" s="61">
        <v>2019</v>
      </c>
      <c r="D50" s="62">
        <f t="shared" ref="D50:D51" si="1">SUM(F50,H50,J50,L50)</f>
        <v>2489.4589999999998</v>
      </c>
      <c r="E50" s="50"/>
      <c r="F50" s="68">
        <v>0</v>
      </c>
      <c r="G50" s="50"/>
      <c r="H50" s="62">
        <v>2489.4589999999998</v>
      </c>
      <c r="I50" s="59"/>
      <c r="J50" s="62"/>
      <c r="K50" s="62"/>
      <c r="L50" s="63"/>
      <c r="M50" s="64"/>
      <c r="N50" s="56"/>
    </row>
    <row r="51" spans="1:14" s="46" customFormat="1" ht="24.95" customHeight="1">
      <c r="A51" s="57"/>
      <c r="B51" s="57"/>
      <c r="C51" s="61">
        <v>2020</v>
      </c>
      <c r="D51" s="62">
        <f t="shared" si="1"/>
        <v>2891.1509999999998</v>
      </c>
      <c r="E51" s="50"/>
      <c r="F51" s="69">
        <v>0</v>
      </c>
      <c r="G51" s="50"/>
      <c r="H51" s="50">
        <v>2891.1509999999998</v>
      </c>
      <c r="I51" s="50"/>
      <c r="J51" s="69">
        <v>0</v>
      </c>
      <c r="K51" s="62"/>
      <c r="L51" s="69">
        <v>0</v>
      </c>
      <c r="M51" s="64"/>
      <c r="N51" s="56"/>
    </row>
    <row r="52" spans="1:14" s="46" customFormat="1" ht="8.1" customHeight="1" thickBot="1">
      <c r="A52" s="70"/>
      <c r="B52" s="70"/>
      <c r="C52" s="71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1:14" s="46" customFormat="1" ht="15.75" customHeight="1">
      <c r="A53" s="73"/>
      <c r="B53" s="73"/>
      <c r="C53" s="74"/>
      <c r="D53" s="75"/>
      <c r="E53" s="75"/>
      <c r="F53" s="75"/>
      <c r="G53" s="75"/>
      <c r="I53" s="76"/>
      <c r="J53" s="76"/>
      <c r="K53" s="76"/>
      <c r="L53" s="76"/>
      <c r="M53" s="33" t="s">
        <v>34</v>
      </c>
    </row>
    <row r="54" spans="1:14" s="46" customFormat="1" ht="15.75" customHeight="1">
      <c r="A54" s="73"/>
      <c r="B54" s="73"/>
      <c r="C54" s="74"/>
      <c r="D54" s="75"/>
      <c r="E54" s="75"/>
      <c r="F54" s="75"/>
      <c r="G54" s="75"/>
      <c r="I54" s="77"/>
      <c r="J54" s="77"/>
      <c r="K54" s="77"/>
      <c r="L54" s="77"/>
      <c r="M54" s="78" t="s">
        <v>35</v>
      </c>
    </row>
    <row r="55" spans="1:14" ht="18" customHeight="1">
      <c r="A55" s="79" t="s">
        <v>43</v>
      </c>
      <c r="B55" s="79"/>
    </row>
    <row r="56" spans="1:14" ht="16.5" customHeight="1">
      <c r="A56" s="80" t="s">
        <v>38</v>
      </c>
      <c r="B56" s="81"/>
    </row>
    <row r="57" spans="1:14" ht="16.5" customHeight="1">
      <c r="A57" s="80" t="s">
        <v>39</v>
      </c>
      <c r="B57" s="82"/>
    </row>
    <row r="58" spans="1:14" s="1" customFormat="1" ht="12.95" customHeight="1">
      <c r="A58" s="83" t="s">
        <v>40</v>
      </c>
      <c r="B58" s="32"/>
      <c r="C58" s="84"/>
      <c r="D58" s="85"/>
      <c r="E58" s="85"/>
      <c r="F58" s="85"/>
      <c r="G58" s="85"/>
      <c r="H58" s="85"/>
      <c r="I58" s="85"/>
    </row>
    <row r="59" spans="1:14" s="1" customFormat="1" ht="16.5" customHeight="1">
      <c r="A59" s="86" t="s">
        <v>41</v>
      </c>
      <c r="C59" s="87"/>
      <c r="D59" s="85"/>
      <c r="E59" s="85"/>
      <c r="F59" s="85"/>
      <c r="G59" s="85"/>
      <c r="H59" s="85"/>
      <c r="I59" s="85"/>
    </row>
    <row r="60" spans="1:14" s="1" customFormat="1" ht="16.5" customHeight="1">
      <c r="C60" s="87"/>
      <c r="D60" s="85"/>
      <c r="E60" s="85"/>
      <c r="F60" s="85"/>
      <c r="G60" s="85"/>
      <c r="H60" s="85"/>
      <c r="I60" s="85"/>
    </row>
  </sheetData>
  <mergeCells count="3">
    <mergeCell ref="AI14:AK14"/>
    <mergeCell ref="W14:Y14"/>
    <mergeCell ref="AD14:AF14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67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1.1</vt:lpstr>
      <vt:lpstr>1.2</vt:lpstr>
      <vt:lpstr>'1.1'!Print_Area</vt:lpstr>
      <vt:lpstr>'1.2'!Print_Area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Rusrianti Tajul Arus</dc:creator>
  <cp:lastModifiedBy>Muhammad Fawzi Sufian</cp:lastModifiedBy>
  <cp:lastPrinted>2022-06-14T07:18:32Z</cp:lastPrinted>
  <dcterms:created xsi:type="dcterms:W3CDTF">2019-05-15T08:19:20Z</dcterms:created>
  <dcterms:modified xsi:type="dcterms:W3CDTF">2022-06-14T07:19:07Z</dcterms:modified>
</cp:coreProperties>
</file>