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7\lock\"/>
    </mc:Choice>
  </mc:AlternateContent>
  <xr:revisionPtr revIDLastSave="0" documentId="13_ncr:1_{4A632800-A559-4833-B94B-5606E104D058}" xr6:coauthVersionLast="36" xr6:coauthVersionMax="36" xr10:uidLastSave="{00000000-0000-0000-0000-000000000000}"/>
  <workbookProtection workbookAlgorithmName="SHA-512" workbookHashValue="UUzLF6HWMgz+A3smcxc24B16/gBBuQmqzkQB46pTMGBotuSPfDIUwPAZljHw6q2rBJn6iInE4fJAJZqFZRHFVg==" workbookSaltValue="pRo4TQyz2DnZj6mfz+IzUg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I80" i="86" l="1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<sst xmlns="http://schemas.openxmlformats.org/spreadsheetml/2006/main" count="2187" uniqueCount="766">
  <si>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</si>
  <si>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</si>
  <si>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</si>
  <si>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</si>
  <si>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</si>
  <si>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</si>
  <si>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</si>
  <si>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</si>
  <si>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</si>
  <si>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</si>
  <si>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</si>
  <si>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</si>
  <si>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</si>
  <si>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</si>
  <si>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</si>
  <si>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</si>
  <si>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</si>
  <si>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</si>
  <si>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</si>
  <si>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</si>
  <si>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</si>
  <si>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</si>
  <si>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</si>
  <si>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</si>
  <si>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</si>
  <si>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</si>
  <si>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</si>
  <si>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</si>
  <si>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</si>
  <si>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</si>
  <si>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</si>
  <si>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</si>
  <si>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</si>
  <si>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</si>
  <si>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</si>
  <si>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</si>
  <si>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</si>
  <si>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</si>
  <si>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</si>
  <si>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</si>
  <si>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</si>
  <si>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</si>
  <si>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</si>
  <si>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</si>
  <si>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</si>
  <si>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</si>
  <si>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</si>
  <si>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</si>
  <si>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</si>
  <si>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</si>
  <si>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</si>
  <si>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</si>
  <si>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</si>
  <si>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</si>
  <si>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</si>
  <si>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</si>
  <si>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</si>
  <si>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</si>
  <si>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</si>
  <si>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</si>
  <si>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</si>
  <si>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</si>
  <si>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</si>
  <si>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</si>
  <si>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</si>
  <si>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</si>
  <si>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</si>
  <si>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</si>
  <si>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</si>
  <si>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</si>
  <si>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</si>
  <si>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</si>
  <si>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</si>
  <si>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</si>
  <si>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</si>
  <si>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</si>
  <si>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</si>
  <si>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</si>
  <si>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</si>
  <si>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</si>
  <si>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</si>
  <si>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</si>
  <si>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</si>
  <si>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</si>
  <si>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</si>
  <si>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</si>
  <si>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</si>
  <si>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</si>
  <si>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</si>
  <si>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</si>
  <si>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</si>
  <si>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</si>
  <si>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</si>
  <si>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</si>
  <si>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</si>
  <si>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</si>
  <si>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</si>
  <si>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</si>
  <si>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</si>
  <si>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</si>
  <si>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</si>
  <si>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</si>
  <si>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</si>
  <si>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</si>
  <si>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</si>
  <si>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</si>
  <si>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</si>
  <si>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</si>
  <si>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</si>
  <si>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</si>
  <si>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</si>
  <si>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</si>
  <si>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</si>
  <si>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</si>
  <si>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</si>
  <si>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</si>
  <si>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</si>
  <si>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</si>
  <si>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</si>
  <si>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</si>
  <si>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</si>
  <si>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</si>
  <si>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</si>
  <si>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</si>
  <si>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</si>
  <si>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</si>
  <si>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</si>
  <si>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</si>
  <si>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</si>
  <si>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</si>
  <si>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</si>
  <si>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</si>
  <si>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</si>
  <si>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</si>
  <si>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</si>
  <si>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</si>
  <si>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</si>
  <si>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</si>
  <si>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</si>
  <si>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</si>
  <si>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</si>
  <si>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</si>
  <si>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</si>
  <si>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</si>
  <si>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</si>
  <si>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</si>
  <si>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</si>
  <si>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</si>
  <si>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</si>
  <si>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</si>
  <si>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</si>
  <si>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</si>
  <si>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</si>
  <si>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</si>
  <si>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</si>
  <si>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</si>
  <si>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</si>
  <si>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</si>
  <si>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</si>
  <si>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</si>
  <si>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</si>
  <si>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</si>
  <si>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</si>
  <si>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</si>
  <si>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</si>
  <si>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</si>
  <si>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</si>
  <si>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</si>
  <si>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</si>
  <si>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</si>
  <si>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</si>
  <si>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</si>
  <si>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</si>
  <si>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</si>
  <si>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</si>
  <si>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</si>
  <si>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</si>
  <si>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</si>
  <si>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</si>
  <si>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</si>
  <si>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</si>
  <si>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</si>
  <si>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</si>
  <si>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</si>
  <si>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</si>
  <si>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</si>
  <si>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</si>
  <si>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</si>
  <si>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</si>
  <si>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</si>
  <si>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</si>
  <si>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</si>
  <si>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</si>
  <si>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</si>
  <si>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</si>
  <si>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</si>
  <si>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</si>
  <si>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</si>
  <si>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</si>
  <si>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</si>
  <si>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</si>
  <si>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</si>
  <si>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</si>
  <si>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</si>
  <si>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</si>
  <si>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</si>
  <si>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</si>
  <si>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</si>
  <si>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</si>
  <si>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</si>
  <si>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</si>
  <si>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</si>
  <si>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</si>
  <si>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</si>
  <si>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</si>
  <si>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</si>
  <si>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</si>
  <si>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</si>
  <si>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</si>
  <si>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</si>
  <si>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</si>
  <si>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</si>
  <si>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</si>
  <si>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</si>
  <si>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</si>
  <si>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</si>
  <si>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</si>
  <si>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</si>
  <si>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</si>
  <si>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</si>
  <si>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</si>
  <si>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</si>
  <si>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</si>
  <si>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</si>
  <si>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</si>
  <si>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</si>
  <si>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</si>
  <si>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</si>
  <si>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</si>
  <si>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</si>
  <si>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</si>
  <si>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</si>
  <si>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</si>
  <si>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</si>
  <si>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</si>
  <si>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</si>
  <si>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</si>
  <si>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</si>
  <si>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</si>
  <si>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</si>
  <si>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</si>
  <si>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</si>
  <si>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</si>
  <si>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</si>
  <si>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</si>
  <si>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</si>
  <si>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</si>
  <si>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</si>
  <si>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</si>
  <si>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</si>
  <si>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</si>
  <si>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</si>
  <si>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</si>
  <si>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</si>
  <si>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</si>
  <si>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</si>
  <si>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</si>
  <si>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</si>
  <si>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</si>
  <si>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</si>
  <si>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</si>
  <si>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</si>
  <si>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</si>
  <si>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</si>
  <si>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</si>
  <si>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</si>
  <si>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</si>
  <si>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</si>
  <si>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</si>
  <si>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</si>
  <si>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</si>
  <si>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</si>
  <si>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</si>
  <si>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</si>
  <si>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</si>
  <si>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</si>
  <si>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</si>
  <si>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</si>
  <si>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</si>
  <si>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</si>
  <si>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</si>
  <si>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</si>
  <si>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</si>
  <si>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</si>
  <si>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</si>
  <si>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</si>
  <si>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</si>
  <si>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</si>
  <si>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</si>
  <si>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</si>
  <si>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</si>
  <si>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</si>
  <si>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</si>
  <si>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</si>
  <si>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</si>
  <si>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</si>
  <si>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</si>
  <si>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</si>
  <si>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</si>
  <si>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</si>
  <si>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</si>
  <si>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</si>
  <si>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</si>
  <si>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</si>
  <si>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</si>
  <si>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</si>
  <si>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</si>
  <si>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</si>
  <si>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</si>
  <si>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</si>
  <si>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</si>
  <si>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</si>
  <si>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</si>
  <si>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</si>
  <si>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</si>
  <si>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</si>
  <si>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</si>
  <si>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</si>
  <si>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</si>
  <si>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</si>
  <si>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</si>
  <si>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</si>
  <si>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</si>
  <si>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</si>
  <si>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</si>
  <si>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</si>
  <si>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</si>
  <si>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</si>
  <si>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</si>
  <si>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</si>
  <si>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</si>
  <si>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</si>
  <si>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</si>
  <si>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</si>
  <si>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</si>
  <si>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</si>
  <si>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</si>
  <si>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</si>
  <si>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</si>
  <si>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</si>
  <si>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</si>
  <si>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</si>
  <si>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</si>
  <si>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</si>
  <si>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</si>
  <si>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</si>
  <si>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</si>
  <si>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</si>
  <si>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</si>
  <si>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</si>
  <si>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</si>
  <si>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</si>
  <si>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</si>
  <si>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</si>
  <si>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</si>
  <si>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</si>
  <si>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</si>
  <si>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</si>
  <si>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</si>
  <si>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</si>
  <si>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</si>
  <si>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</si>
  <si>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</si>
  <si>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</si>
  <si>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</si>
  <si>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</si>
  <si>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</si>
  <si>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</si>
  <si>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</si>
  <si>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</si>
  <si>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</si>
  <si>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</si>
  <si>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</si>
  <si>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</si>
  <si>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</si>
  <si>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</si>
  <si>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</si>
  <si>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</si>
  <si>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</si>
  <si>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</si>
  <si>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</si>
  <si>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</si>
  <si>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</si>
  <si>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</si>
  <si>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</si>
  <si>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</si>
  <si>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</si>
  <si>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</si>
  <si>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</si>
  <si>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</si>
  <si>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</si>
  <si>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</si>
  <si>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</si>
  <si>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</si>
  <si>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</si>
  <si>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</si>
  <si>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</si>
  <si>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</si>
  <si>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</si>
  <si>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</si>
  <si>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</si>
  <si>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</si>
  <si>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</si>
  <si>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</si>
  <si>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</si>
  <si>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</si>
  <si>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</si>
  <si>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</si>
  <si>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</si>
  <si>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</si>
  <si>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</si>
  <si>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</si>
  <si>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</si>
  <si>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</si>
  <si>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</si>
  <si>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</si>
  <si>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</si>
  <si>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</si>
  <si>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</si>
  <si>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</si>
  <si>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</si>
  <si>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</si>
  <si>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</si>
  <si>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</si>
  <si>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</si>
  <si>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</si>
  <si>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</si>
  <si>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</si>
  <si>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</si>
  <si>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</si>
  <si>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</si>
  <si>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</si>
  <si>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</si>
  <si>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</si>
  <si>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</si>
  <si>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</si>
  <si>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</si>
  <si>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</si>
  <si>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</si>
  <si>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</si>
  <si>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</si>
  <si>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</si>
  <si>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</si>
  <si>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</si>
  <si>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</si>
  <si>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</si>
  <si>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</si>
  <si>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</si>
  <si>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</si>
  <si>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</si>
  <si>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</si>
  <si>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</si>
  <si>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</si>
  <si>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</si>
  <si>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</si>
  <si>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</si>
  <si>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</si>
  <si>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</si>
  <si>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</si>
  <si>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</si>
  <si>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</si>
  <si>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</si>
  <si>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</si>
  <si>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</si>
  <si>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</si>
  <si>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</si>
  <si>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</si>
  <si>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</si>
  <si>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</si>
  <si>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</si>
  <si>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</si>
  <si>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</si>
  <si>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</si>
  <si>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</si>
  <si>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</si>
  <si>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</si>
  <si>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</si>
  <si>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</si>
  <si>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</si>
  <si>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</si>
  <si>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</si>
  <si>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</si>
  <si>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</si>
  <si>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</si>
  <si>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</si>
  <si>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</si>
  <si>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</si>
  <si>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</si>
  <si>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</si>
  <si>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</si>
  <si>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</si>
  <si>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</si>
  <si>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</si>
  <si>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</si>
  <si>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</si>
  <si>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</si>
  <si>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</si>
  <si>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</si>
  <si>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</si>
  <si>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</si>
  <si>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</si>
  <si>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</si>
  <si>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</si>
  <si>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</si>
  <si>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</si>
  <si>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</si>
  <si>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</si>
  <si>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</si>
  <si>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</si>
  <si>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</si>
  <si>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</si>
  <si>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</si>
  <si>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</si>
  <si>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</si>
  <si>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</si>
  <si>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</si>
  <si>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</si>
  <si>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</si>
  <si>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</si>
  <si>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</si>
  <si>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</si>
  <si>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</si>
  <si>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</si>
  <si>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</si>
  <si>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</si>
  <si>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</si>
  <si>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</si>
  <si>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</si>
  <si>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</si>
  <si>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</si>
  <si>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</si>
  <si>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</si>
  <si>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</si>
  <si>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</si>
  <si>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</si>
  <si>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</si>
  <si>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</si>
  <si>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</si>
  <si>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</si>
  <si>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</si>
  <si>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</si>
  <si>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</si>
  <si>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</si>
  <si>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</si>
  <si>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</si>
  <si>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</si>
  <si>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</si>
  <si>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</si>
  <si>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</si>
  <si>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</si>
  <si>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</si>
  <si>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</si>
  <si>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</si>
  <si>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</si>
  <si>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</si>
  <si>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</si>
  <si>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</si>
  <si>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</si>
  <si>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</si>
  <si>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</si>
  <si>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</si>
  <si>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</si>
  <si>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</si>
  <si>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</si>
  <si>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</si>
  <si>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</si>
  <si>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</si>
  <si>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</si>
  <si>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</si>
  <si>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</si>
  <si>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</si>
  <si>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</si>
  <si>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</si>
  <si>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</si>
  <si>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</si>
  <si>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</si>
  <si>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</si>
  <si>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</si>
  <si>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</si>
  <si>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</si>
  <si>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</si>
  <si>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</si>
  <si>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</si>
  <si>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</si>
  <si>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</si>
  <si>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</si>
  <si>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</si>
  <si>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</si>
  <si>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</si>
  <si>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</si>
  <si>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</si>
  <si>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</si>
  <si>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</si>
  <si>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</si>
  <si>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</si>
  <si>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</si>
  <si>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</si>
  <si>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</si>
  <si>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</si>
  <si>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</si>
  <si>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</si>
  <si>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</si>
  <si>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</si>
  <si>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</si>
  <si>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</si>
  <si>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</si>
  <si>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</si>
  <si>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</si>
  <si>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</si>
  <si>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</si>
  <si>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</si>
  <si>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</si>
  <si>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</si>
  <si>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</si>
  <si>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</si>
  <si>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</si>
  <si>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</si>
  <si>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</si>
  <si>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</si>
  <si>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</si>
  <si>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</si>
  <si>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</si>
  <si>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</si>
  <si>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</si>
  <si>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</si>
  <si>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</si>
  <si>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</si>
  <si>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</si>
  <si>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</si>
  <si>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</si>
  <si>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</si>
  <si>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</si>
  <si>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</si>
  <si>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</si>
  <si>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</si>
  <si>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</si>
  <si>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</si>
  <si>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</si>
  <si>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</si>
  <si>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</si>
  <si>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</si>
  <si>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</si>
  <si>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</si>
  <si>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</si>
  <si>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</si>
  <si>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</si>
  <si>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</si>
  <si>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</si>
  <si>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</si>
  <si>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</si>
  <si>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</si>
  <si>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</si>
  <si>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</si>
  <si>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</si>
  <si>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</si>
  <si>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</si>
  <si>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</si>
  <si>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</si>
  <si>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</si>
  <si>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</si>
  <si>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</si>
  <si>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</si>
  <si>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</si>
  <si>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</si>
  <si>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</si>
  <si>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</si>
  <si>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</si>
  <si>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</si>
  <si>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</si>
  <si>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</si>
  <si>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</si>
  <si>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</si>
  <si>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</si>
  <si>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</si>
  <si>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</si>
  <si>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</si>
  <si>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</si>
  <si>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</si>
  <si>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</si>
  <si>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</si>
  <si>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</si>
  <si>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</si>
  <si>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</si>
  <si>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</si>
  <si>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</si>
  <si>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</si>
  <si>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</si>
  <si>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</si>
  <si>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</si>
  <si>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</si>
  <si>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</si>
  <si>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</si>
  <si>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</si>
  <si>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</si>
  <si>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</si>
  <si>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</si>
  <si>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</si>
  <si>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</si>
  <si>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</si>
  <si>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</si>
  <si>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</si>
  <si>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</si>
  <si>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</si>
  <si>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</si>
  <si>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</si>
  <si>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</si>
  <si>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</si>
  <si>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</si>
  <si>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</si>
  <si>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</si>
  <si>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</si>
  <si>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</si>
  <si>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</si>
  <si>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</si>
  <si>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</si>
  <si>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</si>
  <si>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</si>
  <si>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</si>
  <si>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</si>
  <si>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</si>
  <si>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</si>
  <si>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</si>
  <si>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</si>
  <si>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</si>
  <si>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</si>
  <si>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</si>
  <si>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</si>
  <si>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</si>
  <si>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</si>
  <si>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</si>
  <si>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</si>
  <si>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</si>
  <si>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</si>
  <si>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</si>
  <si>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</si>
  <si>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</si>
  <si>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</si>
  <si>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</si>
  <si>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</si>
  <si>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</si>
  <si>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</si>
  <si>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</si>
  <si>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</si>
  <si>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</si>
  <si>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</si>
  <si>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JUL - </t>
  </si>
  <si>
    <t>JUL 2022 /</t>
  </si>
  <si>
    <t>JUN 2022</t>
  </si>
  <si>
    <t>JUL 2021</t>
  </si>
  <si>
    <t>JAN - JUL 2022 ; JAN - JUL 2021</t>
  </si>
  <si>
    <t>JAN - JUL</t>
  </si>
  <si>
    <t xml:space="preserve"> - JUN</t>
  </si>
  <si>
    <t>JUL   -  JUL</t>
  </si>
  <si>
    <t>JUL 2022 / JUN 2022</t>
  </si>
  <si>
    <t>JUL 2022 / JUL 2021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</si>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</sst>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9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113</v>
      </c>
      <c r="D4" s="192" t="s">
        <v>112</v>
      </c>
      <c r="E4" s="192" t="s">
        <v>113</v>
      </c>
      <c r="H4" s="434"/>
      <c r="J4" s="433"/>
      <c r="K4" s="197" t="s">
        <v>708</v>
      </c>
      <c r="L4" s="192"/>
      <c r="N4" s="197" t="s">
        <v>759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113</v>
      </c>
      <c r="D7" s="192" t="s">
        <v>112</v>
      </c>
      <c r="E7" s="192" t="s">
        <v>755</v>
      </c>
      <c r="F7" s="193" t="s">
        <v>113</v>
      </c>
      <c r="H7" s="434"/>
      <c r="J7" s="433"/>
      <c r="K7" s="434" t="s">
        <v>710</v>
      </c>
      <c r="L7" s="192"/>
      <c r="N7" s="197" t="str">
        <f>N4</f>
        <v>JAN - JUL 2022 ; JAN - JUL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62" t="s">
        <v>9</v>
      </c>
      <c r="D11" s="562"/>
      <c r="E11" s="562"/>
      <c r="F11" s="567" t="s">
        <v>10</v>
      </c>
      <c r="G11" s="567"/>
      <c r="H11" s="446"/>
      <c r="I11" s="483"/>
      <c r="J11" s="433"/>
      <c r="K11" s="444"/>
      <c r="L11" s="562" t="s">
        <v>9</v>
      </c>
      <c r="M11" s="562"/>
      <c r="N11" s="563" t="s">
        <v>10</v>
      </c>
      <c r="O11" s="446"/>
      <c r="P11" s="483"/>
      <c r="Q11" s="433"/>
    </row>
    <row r="12" spans="1:17" ht="13.5">
      <c r="B12" s="562" t="s">
        <v>11</v>
      </c>
      <c r="C12" s="564" t="s">
        <v>12</v>
      </c>
      <c r="D12" s="564"/>
      <c r="E12" s="564"/>
      <c r="F12" s="564" t="s">
        <v>13</v>
      </c>
      <c r="G12" s="564"/>
      <c r="H12" s="446"/>
      <c r="I12" s="565" t="s">
        <v>14</v>
      </c>
      <c r="J12" s="433"/>
      <c r="K12" s="562" t="s">
        <v>11</v>
      </c>
      <c r="L12" s="564" t="s">
        <v>12</v>
      </c>
      <c r="M12" s="564"/>
      <c r="N12" s="563"/>
      <c r="O12" s="446"/>
      <c r="P12" s="565" t="s">
        <v>14</v>
      </c>
      <c r="Q12" s="433"/>
    </row>
    <row r="13" spans="1:17" ht="5.0999999999999996" customHeight="1">
      <c r="B13" s="562"/>
      <c r="C13" s="447"/>
      <c r="D13" s="447"/>
      <c r="E13" s="447"/>
      <c r="F13" s="447"/>
      <c r="G13" s="447"/>
      <c r="H13" s="446"/>
      <c r="I13" s="565"/>
      <c r="J13" s="433"/>
      <c r="K13" s="562"/>
      <c r="L13" s="447"/>
      <c r="M13" s="447"/>
      <c r="N13" s="563"/>
      <c r="O13" s="446"/>
      <c r="P13" s="565"/>
      <c r="Q13" s="433"/>
    </row>
    <row r="14" spans="1:17" ht="5.0999999999999996" customHeight="1">
      <c r="B14" s="562"/>
      <c r="C14" s="448"/>
      <c r="D14" s="448"/>
      <c r="E14" s="448"/>
      <c r="F14" s="448"/>
      <c r="G14" s="448"/>
      <c r="H14" s="446"/>
      <c r="I14" s="565"/>
      <c r="J14" s="433"/>
      <c r="K14" s="562"/>
      <c r="L14" s="448"/>
      <c r="M14" s="448"/>
      <c r="N14" s="566" t="s">
        <v>13</v>
      </c>
      <c r="O14" s="446"/>
      <c r="P14" s="565"/>
      <c r="Q14" s="433"/>
    </row>
    <row r="15" spans="1:17" ht="13.5" customHeight="1">
      <c r="B15" s="562"/>
      <c r="C15" s="192" t="s">
        <v>113</v>
      </c>
      <c r="D15" s="192" t="s">
        <v>112</v>
      </c>
      <c r="E15" s="192" t="s">
        <v>113</v>
      </c>
      <c r="F15" s="208" t="s">
        <v>756</v>
      </c>
      <c r="G15" s="208" t="s">
        <v>756</v>
      </c>
      <c r="H15" s="449"/>
      <c r="I15" s="565"/>
      <c r="J15" s="433"/>
      <c r="K15" s="562"/>
      <c r="L15" s="192" t="s">
        <v>760</v>
      </c>
      <c r="M15" s="192" t="s">
        <v>760</v>
      </c>
      <c r="N15" s="566"/>
      <c r="O15" s="449"/>
      <c r="P15" s="565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757</v>
      </c>
      <c r="G16" s="493" t="s">
        <v>758</v>
      </c>
      <c r="H16" s="449"/>
      <c r="I16" s="483"/>
      <c r="J16" s="433"/>
      <c r="L16" s="192">
        <v>2021</v>
      </c>
      <c r="M16" s="537">
        <v>2022</v>
      </c>
      <c r="N16" s="566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122.5</v>
      </c>
      <c r="D19" s="453">
        <v>127.4</v>
      </c>
      <c r="E19" s="453">
        <v>127.9</v>
      </c>
      <c r="F19" s="454">
        <f>(E19-D19)/D19*100</f>
        <v>0.39246467817896385</v>
      </c>
      <c r="G19" s="335">
        <f t="shared" ref="G19:G31" si="0">(E19-C19)/C19*100</f>
        <v>4.4081632653061273</v>
      </c>
      <c r="H19" s="455" t="s">
        <v>15</v>
      </c>
      <c r="I19" s="486" t="s">
        <v>17</v>
      </c>
      <c r="J19" s="536" t="s">
        <v>15</v>
      </c>
      <c r="K19" s="452" t="s">
        <v>16</v>
      </c>
      <c r="L19" s="539">
        <v>122.8</v>
      </c>
      <c r="M19" s="539">
        <v>126.2</v>
      </c>
      <c r="N19" s="335">
        <f>(M19-L19)/L19*100</f>
        <v>2.7687296416938159</v>
      </c>
      <c r="O19" s="455" t="s">
        <v>15</v>
      </c>
      <c r="P19" s="486" t="s">
        <v>17</v>
      </c>
      <c r="Q19" s="536"/>
    </row>
    <row r="20" spans="1:17" ht="18" customHeight="1">
      <c r="A20" s="494" t="s">
        <v>18</v>
      </c>
      <c r="B20" s="452" t="s">
        <v>19</v>
      </c>
      <c r="C20" s="456">
        <v>136.69999999999999</v>
      </c>
      <c r="D20" s="456">
        <v>145.1</v>
      </c>
      <c r="E20" s="456">
        <v>146.1</v>
      </c>
      <c r="F20" s="457">
        <f t="shared" ref="F20:F31" si="1">(E20-D20)/D20*100</f>
        <v>0.68917987594762231</v>
      </c>
      <c r="G20" s="337">
        <f t="shared" si="0"/>
        <v>6.8763716166788642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0">
        <v>136.4</v>
      </c>
      <c r="M20" s="540">
        <v>142.9</v>
      </c>
      <c r="N20" s="337">
        <f>(M20-L20)/L20*100</f>
        <v>4.7653958944281527</v>
      </c>
      <c r="O20" s="495" t="s">
        <v>18</v>
      </c>
      <c r="P20" s="486" t="s">
        <v>20</v>
      </c>
      <c r="Q20" s="536"/>
    </row>
    <row r="21" spans="1:17" ht="18" customHeight="1">
      <c r="A21" s="494" t="s">
        <v>21</v>
      </c>
      <c r="B21" s="452" t="s">
        <v>22</v>
      </c>
      <c r="C21" s="456">
        <v>169.2</v>
      </c>
      <c r="D21" s="456">
        <v>170</v>
      </c>
      <c r="E21" s="456">
        <v>170.2</v>
      </c>
      <c r="F21" s="457">
        <f t="shared" si="1"/>
        <v>0.11764705882352272</v>
      </c>
      <c r="G21" s="337">
        <f t="shared" si="0"/>
        <v>0.59101654846335705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0">
        <v>169.1</v>
      </c>
      <c r="M21" s="540">
        <v>169.8</v>
      </c>
      <c r="N21" s="337">
        <f t="shared" ref="N21:N31" si="2">(M21-L21)/L21*100</f>
        <v>0.41395623891189659</v>
      </c>
      <c r="O21" s="495" t="s">
        <v>21</v>
      </c>
      <c r="P21" s="486" t="s">
        <v>23</v>
      </c>
      <c r="Q21" s="536"/>
    </row>
    <row r="22" spans="1:17" ht="18" customHeight="1">
      <c r="A22" s="494" t="s">
        <v>24</v>
      </c>
      <c r="B22" s="452" t="s">
        <v>25</v>
      </c>
      <c r="C22" s="458">
        <v>93.1</v>
      </c>
      <c r="D22" s="458">
        <v>93.3</v>
      </c>
      <c r="E22" s="458">
        <v>93.4</v>
      </c>
      <c r="F22" s="457">
        <f t="shared" si="1"/>
        <v>0.10718113612005202</v>
      </c>
      <c r="G22" s="337">
        <f t="shared" si="0"/>
        <v>0.32223415682063522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0">
        <v>93.2</v>
      </c>
      <c r="M22" s="540">
        <v>93.1</v>
      </c>
      <c r="N22" s="337">
        <f t="shared" si="2"/>
        <v>-0.10729613733906494</v>
      </c>
      <c r="O22" s="495" t="s">
        <v>24</v>
      </c>
      <c r="P22" s="486" t="s">
        <v>26</v>
      </c>
      <c r="Q22" s="536"/>
    </row>
    <row r="23" spans="1:17" ht="18" customHeight="1">
      <c r="A23" s="496" t="s">
        <v>27</v>
      </c>
      <c r="B23" s="459" t="s">
        <v>28</v>
      </c>
      <c r="C23" s="456">
        <v>118.7</v>
      </c>
      <c r="D23" s="456">
        <v>123.1</v>
      </c>
      <c r="E23" s="456">
        <v>123.2</v>
      </c>
      <c r="F23" s="457">
        <f t="shared" si="1"/>
        <v>8.1234768480916764E-2</v>
      </c>
      <c r="G23" s="337">
        <f t="shared" si="0"/>
        <v>3.7910699241786014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0">
        <v>121.2</v>
      </c>
      <c r="M23" s="540">
        <v>122.8</v>
      </c>
      <c r="N23" s="337">
        <f t="shared" si="2"/>
        <v>1.3201320132013155</v>
      </c>
      <c r="O23" s="497" t="s">
        <v>27</v>
      </c>
      <c r="P23" s="487" t="s">
        <v>29</v>
      </c>
      <c r="Q23" s="541"/>
    </row>
    <row r="24" spans="1:17" ht="27.95" customHeight="1">
      <c r="A24" s="494" t="s">
        <v>30</v>
      </c>
      <c r="B24" s="459" t="s">
        <v>31</v>
      </c>
      <c r="C24" s="456">
        <v>118.7</v>
      </c>
      <c r="D24" s="456">
        <v>122.7</v>
      </c>
      <c r="E24" s="456">
        <v>123.4</v>
      </c>
      <c r="F24" s="457">
        <f t="shared" si="1"/>
        <v>0.57049714751426472</v>
      </c>
      <c r="G24" s="337">
        <f t="shared" si="0"/>
        <v>3.9595619208087638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0">
        <v>118.1</v>
      </c>
      <c r="M24" s="540">
        <v>121.9</v>
      </c>
      <c r="N24" s="337">
        <f t="shared" si="2"/>
        <v>3.2176121930567416</v>
      </c>
      <c r="O24" s="495" t="s">
        <v>30</v>
      </c>
      <c r="P24" s="487" t="s">
        <v>32</v>
      </c>
      <c r="Q24" s="536"/>
    </row>
    <row r="25" spans="1:17" ht="18" customHeight="1">
      <c r="A25" s="494" t="s">
        <v>33</v>
      </c>
      <c r="B25" s="452" t="s">
        <v>34</v>
      </c>
      <c r="C25" s="456">
        <v>124.7</v>
      </c>
      <c r="D25" s="456">
        <v>125.4</v>
      </c>
      <c r="E25" s="456">
        <v>125.7</v>
      </c>
      <c r="F25" s="457">
        <f t="shared" si="1"/>
        <v>0.23923444976076327</v>
      </c>
      <c r="G25" s="337">
        <f t="shared" si="0"/>
        <v>0.80192461908580592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0">
        <v>124.6</v>
      </c>
      <c r="M25" s="540">
        <v>125.1</v>
      </c>
      <c r="N25" s="337">
        <f t="shared" si="2"/>
        <v>0.40128410914927776</v>
      </c>
      <c r="O25" s="495" t="s">
        <v>33</v>
      </c>
      <c r="P25" s="486" t="s">
        <v>35</v>
      </c>
      <c r="Q25" s="536"/>
    </row>
    <row r="26" spans="1:17" ht="18" customHeight="1">
      <c r="A26" s="494" t="s">
        <v>36</v>
      </c>
      <c r="B26" s="452" t="s">
        <v>37</v>
      </c>
      <c r="C26" s="456">
        <v>114.7</v>
      </c>
      <c r="D26" s="456">
        <v>120.5</v>
      </c>
      <c r="E26" s="456">
        <v>121.1</v>
      </c>
      <c r="F26" s="457">
        <f t="shared" si="1"/>
        <v>0.49792531120331479</v>
      </c>
      <c r="G26" s="337">
        <f t="shared" si="0"/>
        <v>5.5797733217087986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0">
        <v>113.2</v>
      </c>
      <c r="M26" s="540">
        <v>118.2</v>
      </c>
      <c r="N26" s="337">
        <f t="shared" si="2"/>
        <v>4.4169611307420498</v>
      </c>
      <c r="O26" s="495" t="s">
        <v>36</v>
      </c>
      <c r="P26" s="486" t="s">
        <v>38</v>
      </c>
      <c r="Q26" s="536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0">
        <v>97.5</v>
      </c>
      <c r="M27" s="540">
        <v>97.5</v>
      </c>
      <c r="N27" s="337">
        <f t="shared" si="2"/>
        <v>0</v>
      </c>
      <c r="O27" s="495" t="s">
        <v>39</v>
      </c>
      <c r="P27" s="486" t="s">
        <v>41</v>
      </c>
      <c r="Q27" s="536"/>
    </row>
    <row r="28" spans="1:17" ht="18" customHeight="1">
      <c r="A28" s="494" t="s">
        <v>42</v>
      </c>
      <c r="B28" s="460" t="s">
        <v>43</v>
      </c>
      <c r="C28" s="456">
        <v>113</v>
      </c>
      <c r="D28" s="456">
        <v>115.5</v>
      </c>
      <c r="E28" s="456">
        <v>115.8</v>
      </c>
      <c r="F28" s="457">
        <f t="shared" si="1"/>
        <v>0.25974025974025727</v>
      </c>
      <c r="G28" s="337">
        <f t="shared" si="0"/>
        <v>2.4778761061946879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0">
        <v>112.9</v>
      </c>
      <c r="M28" s="540">
        <v>114.7</v>
      </c>
      <c r="N28" s="337">
        <f t="shared" si="2"/>
        <v>1.5943312666076146</v>
      </c>
      <c r="O28" s="495" t="s">
        <v>42</v>
      </c>
      <c r="P28" s="486" t="s">
        <v>44</v>
      </c>
      <c r="Q28" s="536"/>
    </row>
    <row r="29" spans="1:17" ht="18" customHeight="1">
      <c r="A29" s="494" t="s">
        <v>45</v>
      </c>
      <c r="B29" s="452" t="s">
        <v>46</v>
      </c>
      <c r="C29" s="456">
        <v>121.1</v>
      </c>
      <c r="D29" s="456">
        <v>122.4</v>
      </c>
      <c r="E29" s="456">
        <v>122.5</v>
      </c>
      <c r="F29" s="457">
        <f t="shared" si="1"/>
        <v>8.169934640522411E-2</v>
      </c>
      <c r="G29" s="337">
        <f t="shared" si="0"/>
        <v>1.1560693641618545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0">
        <v>121</v>
      </c>
      <c r="M29" s="540">
        <v>122.2</v>
      </c>
      <c r="N29" s="337">
        <f t="shared" si="2"/>
        <v>0.991735537190085</v>
      </c>
      <c r="O29" s="495" t="s">
        <v>45</v>
      </c>
      <c r="P29" s="486" t="s">
        <v>47</v>
      </c>
      <c r="Q29" s="536"/>
    </row>
    <row r="30" spans="1:17" ht="18" customHeight="1">
      <c r="A30" s="494" t="s">
        <v>48</v>
      </c>
      <c r="B30" s="452" t="s">
        <v>49</v>
      </c>
      <c r="C30" s="456">
        <v>132.9</v>
      </c>
      <c r="D30" s="456">
        <v>139.5</v>
      </c>
      <c r="E30" s="456">
        <v>140.6</v>
      </c>
      <c r="F30" s="457">
        <f t="shared" si="1"/>
        <v>0.78853046594981668</v>
      </c>
      <c r="G30" s="337">
        <f t="shared" si="0"/>
        <v>5.7938299473288097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0">
        <v>132.69999999999999</v>
      </c>
      <c r="M30" s="540">
        <v>137.5</v>
      </c>
      <c r="N30" s="337">
        <f t="shared" si="2"/>
        <v>3.6171816126601448</v>
      </c>
      <c r="O30" s="495" t="s">
        <v>48</v>
      </c>
      <c r="P30" s="486" t="s">
        <v>50</v>
      </c>
      <c r="Q30" s="536"/>
    </row>
    <row r="31" spans="1:17" ht="18" customHeight="1">
      <c r="A31" s="494" t="s">
        <v>51</v>
      </c>
      <c r="B31" s="452" t="s">
        <v>52</v>
      </c>
      <c r="C31" s="456">
        <v>116.4</v>
      </c>
      <c r="D31" s="456">
        <v>119</v>
      </c>
      <c r="E31" s="456">
        <v>118.9</v>
      </c>
      <c r="F31" s="457">
        <f t="shared" si="1"/>
        <v>-8.403361344537337E-2</v>
      </c>
      <c r="G31" s="337">
        <f t="shared" si="0"/>
        <v>2.1477663230240549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0">
        <v>116.4</v>
      </c>
      <c r="M31" s="540">
        <v>118.3</v>
      </c>
      <c r="N31" s="337">
        <f t="shared" si="2"/>
        <v>1.6323024054982742</v>
      </c>
      <c r="O31" s="495" t="s">
        <v>51</v>
      </c>
      <c r="P31" s="486" t="s">
        <v>53</v>
      </c>
      <c r="Q31" s="536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42"/>
      <c r="M32" s="542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43"/>
      <c r="M33" s="543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113.2</v>
      </c>
      <c r="D34" s="467">
        <v>117.6</v>
      </c>
      <c r="E34" s="467">
        <v>118</v>
      </c>
      <c r="F34" s="457">
        <f>(E34-D34)/D34*100</f>
        <v>0.34013605442177353</v>
      </c>
      <c r="G34" s="337">
        <f t="shared" ref="G34" si="3">(E34-C34)/C34*100</f>
        <v>4.2402826855123648</v>
      </c>
      <c r="H34" s="455" t="s">
        <v>15</v>
      </c>
      <c r="I34" s="486" t="s">
        <v>55</v>
      </c>
      <c r="J34" s="536" t="s">
        <v>15</v>
      </c>
      <c r="K34" s="452" t="s">
        <v>54</v>
      </c>
      <c r="L34" s="540">
        <v>113.7</v>
      </c>
      <c r="M34" s="540">
        <v>116.58571428571429</v>
      </c>
      <c r="N34" s="337">
        <f>(M34-L34)/L34*100</f>
        <v>2.5380072873476567</v>
      </c>
      <c r="O34" s="455" t="s">
        <v>15</v>
      </c>
      <c r="P34" s="486" t="s">
        <v>55</v>
      </c>
      <c r="Q34" s="537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44"/>
      <c r="M35" s="544"/>
      <c r="N35" s="470"/>
      <c r="O35" s="450"/>
      <c r="P35" s="545"/>
      <c r="Q35" s="439"/>
    </row>
    <row r="36" spans="1:17" ht="18.75" customHeight="1">
      <c r="A36" s="445" t="s">
        <v>15</v>
      </c>
      <c r="B36" s="471" t="s">
        <v>56</v>
      </c>
      <c r="C36" s="467">
        <v>101.2</v>
      </c>
      <c r="D36" s="467">
        <v>104.3</v>
      </c>
      <c r="E36" s="467">
        <v>104.5</v>
      </c>
      <c r="F36" s="457">
        <f>(E36-D36)/D36*100</f>
        <v>0.19175455417066428</v>
      </c>
      <c r="G36" s="337">
        <f t="shared" ref="G36:G39" si="4">(E36-C36)/C36*100</f>
        <v>3.2608695652173885</v>
      </c>
      <c r="H36" s="472" t="s">
        <v>15</v>
      </c>
      <c r="I36" s="490" t="s">
        <v>57</v>
      </c>
      <c r="J36" s="536" t="s">
        <v>15</v>
      </c>
      <c r="K36" s="452" t="s">
        <v>56</v>
      </c>
      <c r="L36" s="457">
        <v>100.9</v>
      </c>
      <c r="M36" s="457">
        <v>103.7</v>
      </c>
      <c r="N36" s="337">
        <f t="shared" ref="N36:N39" si="5">(M36-L36)/L36*100</f>
        <v>2.7750247770069345</v>
      </c>
      <c r="O36" s="455" t="s">
        <v>15</v>
      </c>
      <c r="P36" s="486" t="s">
        <v>57</v>
      </c>
      <c r="Q36" s="536"/>
    </row>
    <row r="37" spans="1:17" ht="18" customHeight="1">
      <c r="A37" s="445" t="s">
        <v>15</v>
      </c>
      <c r="B37" s="452" t="s">
        <v>58</v>
      </c>
      <c r="C37" s="456">
        <v>94.4</v>
      </c>
      <c r="D37" s="456">
        <v>95.2</v>
      </c>
      <c r="E37" s="456">
        <v>95.5</v>
      </c>
      <c r="F37" s="457">
        <f>(E37-D37)/D37*100</f>
        <v>0.31512605042016506</v>
      </c>
      <c r="G37" s="337">
        <f t="shared" si="4"/>
        <v>1.1652542372881296</v>
      </c>
      <c r="H37" s="455" t="s">
        <v>15</v>
      </c>
      <c r="I37" s="486" t="s">
        <v>59</v>
      </c>
      <c r="J37" s="536" t="s">
        <v>15</v>
      </c>
      <c r="K37" s="452" t="s">
        <v>58</v>
      </c>
      <c r="L37" s="457">
        <v>94.5</v>
      </c>
      <c r="M37" s="457">
        <v>95</v>
      </c>
      <c r="N37" s="337">
        <f t="shared" si="5"/>
        <v>0.52910052910052907</v>
      </c>
      <c r="O37" s="455" t="s">
        <v>15</v>
      </c>
      <c r="P37" s="486" t="s">
        <v>59</v>
      </c>
      <c r="Q37" s="536"/>
    </row>
    <row r="38" spans="1:17" ht="18" customHeight="1">
      <c r="A38" s="445" t="s">
        <v>15</v>
      </c>
      <c r="B38" s="452" t="s">
        <v>60</v>
      </c>
      <c r="C38" s="456">
        <v>122</v>
      </c>
      <c r="D38" s="456">
        <v>129.5</v>
      </c>
      <c r="E38" s="456">
        <v>129.80000000000001</v>
      </c>
      <c r="F38" s="457">
        <f>(E38-D38)/D38*100</f>
        <v>0.23166023166024044</v>
      </c>
      <c r="G38" s="337">
        <f t="shared" si="4"/>
        <v>6.393442622950829</v>
      </c>
      <c r="H38" s="455" t="s">
        <v>15</v>
      </c>
      <c r="I38" s="486" t="s">
        <v>61</v>
      </c>
      <c r="J38" s="536" t="s">
        <v>15</v>
      </c>
      <c r="K38" s="452" t="s">
        <v>60</v>
      </c>
      <c r="L38" s="457">
        <v>122.9</v>
      </c>
      <c r="M38" s="457">
        <v>127.9</v>
      </c>
      <c r="N38" s="337">
        <f t="shared" si="5"/>
        <v>4.068348250610252</v>
      </c>
      <c r="O38" s="455" t="s">
        <v>15</v>
      </c>
      <c r="P38" s="486" t="s">
        <v>61</v>
      </c>
      <c r="Q38" s="536"/>
    </row>
    <row r="39" spans="1:17" ht="18" customHeight="1">
      <c r="A39" s="445" t="s">
        <v>15</v>
      </c>
      <c r="B39" s="452" t="s">
        <v>62</v>
      </c>
      <c r="C39" s="456">
        <v>128</v>
      </c>
      <c r="D39" s="456">
        <v>131.69999999999999</v>
      </c>
      <c r="E39" s="456">
        <v>132.4</v>
      </c>
      <c r="F39" s="457">
        <f>(E39-D39)/D39*100</f>
        <v>0.53151100987093169</v>
      </c>
      <c r="G39" s="337">
        <f t="shared" si="4"/>
        <v>3.4375000000000044</v>
      </c>
      <c r="H39" s="455" t="s">
        <v>15</v>
      </c>
      <c r="I39" s="486" t="s">
        <v>63</v>
      </c>
      <c r="J39" s="536" t="s">
        <v>15</v>
      </c>
      <c r="K39" s="452" t="s">
        <v>62</v>
      </c>
      <c r="L39" s="457">
        <v>127.9</v>
      </c>
      <c r="M39" s="457">
        <v>130.6</v>
      </c>
      <c r="N39" s="337">
        <f t="shared" si="5"/>
        <v>2.1110242376856827</v>
      </c>
      <c r="O39" s="455" t="s">
        <v>15</v>
      </c>
      <c r="P39" s="486" t="s">
        <v>63</v>
      </c>
      <c r="Q39" s="536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JUL</v>
      </c>
      <c r="D47" s="192" t="str">
        <f t="shared" si="6"/>
        <v>JUN</v>
      </c>
      <c r="E47" s="192" t="str">
        <f t="shared" si="6"/>
        <v>JUL</v>
      </c>
      <c r="F47" s="192"/>
      <c r="G47" s="434"/>
      <c r="H47" s="192"/>
      <c r="I47" s="192"/>
      <c r="J47" s="433"/>
      <c r="K47" s="546" t="s">
        <v>714</v>
      </c>
      <c r="L47" s="192"/>
      <c r="N47" s="197" t="str">
        <f>N4</f>
        <v>JAN - JUL 2022 ; JAN - JUL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JUL</v>
      </c>
      <c r="D50" s="192" t="str">
        <f t="shared" si="7"/>
        <v>JUN</v>
      </c>
      <c r="E50" s="192" t="str">
        <f t="shared" si="7"/>
        <v xml:space="preserve">JUL - </v>
      </c>
      <c r="F50" s="197" t="str">
        <f t="shared" si="7"/>
        <v>JUL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JUL 2022 ; JAN - JUL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62" t="s">
        <v>9</v>
      </c>
      <c r="D54" s="562"/>
      <c r="E54" s="562"/>
      <c r="F54" s="567" t="s">
        <v>10</v>
      </c>
      <c r="G54" s="567"/>
      <c r="H54" s="446"/>
      <c r="I54" s="483"/>
      <c r="J54" s="433"/>
      <c r="K54" s="444"/>
      <c r="L54" s="562" t="s">
        <v>9</v>
      </c>
      <c r="M54" s="562"/>
      <c r="N54" s="563" t="str">
        <f>N11</f>
        <v>Perubahan Peratus</v>
      </c>
      <c r="O54" s="446"/>
      <c r="P54" s="483"/>
      <c r="Q54" s="433"/>
    </row>
    <row r="55" spans="1:17" ht="13.5">
      <c r="B55" s="562" t="s">
        <v>11</v>
      </c>
      <c r="C55" s="564" t="s">
        <v>12</v>
      </c>
      <c r="D55" s="564"/>
      <c r="E55" s="564"/>
      <c r="F55" s="564" t="s">
        <v>13</v>
      </c>
      <c r="G55" s="564"/>
      <c r="H55" s="446"/>
      <c r="I55" s="565" t="s">
        <v>14</v>
      </c>
      <c r="J55" s="433"/>
      <c r="K55" s="562" t="s">
        <v>11</v>
      </c>
      <c r="L55" s="564" t="s">
        <v>12</v>
      </c>
      <c r="M55" s="564"/>
      <c r="N55" s="563"/>
      <c r="O55" s="446"/>
      <c r="P55" s="565" t="s">
        <v>14</v>
      </c>
      <c r="Q55" s="433"/>
    </row>
    <row r="56" spans="1:17" ht="5.0999999999999996" customHeight="1">
      <c r="B56" s="562"/>
      <c r="C56" s="447"/>
      <c r="D56" s="447"/>
      <c r="E56" s="447"/>
      <c r="F56" s="447"/>
      <c r="G56" s="447"/>
      <c r="H56" s="446"/>
      <c r="I56" s="565"/>
      <c r="J56" s="433"/>
      <c r="K56" s="562"/>
      <c r="L56" s="447"/>
      <c r="M56" s="447"/>
      <c r="N56" s="563"/>
      <c r="O56" s="446"/>
      <c r="P56" s="565"/>
      <c r="Q56" s="433"/>
    </row>
    <row r="57" spans="1:17" ht="5.0999999999999996" customHeight="1">
      <c r="B57" s="562"/>
      <c r="C57" s="448"/>
      <c r="D57" s="448"/>
      <c r="E57" s="448"/>
      <c r="F57" s="448"/>
      <c r="G57" s="448"/>
      <c r="H57" s="446"/>
      <c r="I57" s="565"/>
      <c r="J57" s="433"/>
      <c r="K57" s="562"/>
      <c r="L57" s="448"/>
      <c r="M57" s="448"/>
      <c r="N57" s="566" t="str">
        <f>N14</f>
        <v>Percentage Change</v>
      </c>
      <c r="O57" s="446"/>
      <c r="P57" s="565"/>
      <c r="Q57" s="433"/>
    </row>
    <row r="58" spans="1:17" ht="13.5" customHeight="1">
      <c r="B58" s="562"/>
      <c r="C58" s="192" t="str">
        <f t="shared" ref="C58:G59" si="8">C15</f>
        <v>JUL</v>
      </c>
      <c r="D58" s="192" t="str">
        <f t="shared" si="8"/>
        <v>JUN</v>
      </c>
      <c r="E58" s="192" t="str">
        <f t="shared" si="8"/>
        <v>JUL</v>
      </c>
      <c r="F58" s="192" t="str">
        <f t="shared" si="8"/>
        <v>JUL 2022 /</v>
      </c>
      <c r="G58" s="192" t="str">
        <f t="shared" si="8"/>
        <v>JUL 2022 /</v>
      </c>
      <c r="H58" s="449"/>
      <c r="I58" s="565"/>
      <c r="J58" s="433"/>
      <c r="K58" s="562"/>
      <c r="L58" s="192" t="str">
        <f>L15</f>
        <v>JAN - JUL</v>
      </c>
      <c r="M58" s="192" t="str">
        <f>M15</f>
        <v>JAN - JUL</v>
      </c>
      <c r="N58" s="566"/>
      <c r="O58" s="449"/>
      <c r="P58" s="565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JUN 2022</v>
      </c>
      <c r="G59" s="498" t="str">
        <f t="shared" si="8"/>
        <v>JUL 2021</v>
      </c>
      <c r="H59" s="449"/>
      <c r="I59" s="483"/>
      <c r="J59" s="433"/>
      <c r="L59" s="192">
        <f>L16</f>
        <v>2021</v>
      </c>
      <c r="M59" s="192">
        <f>M16</f>
        <v>2022</v>
      </c>
      <c r="N59" s="566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136.69999999999999</v>
      </c>
      <c r="D62" s="453">
        <v>145.1</v>
      </c>
      <c r="E62" s="453">
        <v>146.1</v>
      </c>
      <c r="F62" s="454">
        <f>(E62-D62)/D62*100</f>
        <v>0.68917987594762231</v>
      </c>
      <c r="G62" s="335">
        <f t="shared" ref="G62:G63" si="9">(E62-C62)/C62*100</f>
        <v>6.8763716166788642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39">
        <v>136.4</v>
      </c>
      <c r="M62" s="539">
        <v>142.9</v>
      </c>
      <c r="N62" s="335">
        <f t="shared" ref="N62:N75" si="10">(M62-L62)/L62*100</f>
        <v>4.7653958944281527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137.80000000000001</v>
      </c>
      <c r="D63" s="456">
        <v>146.5</v>
      </c>
      <c r="E63" s="456">
        <v>147.5</v>
      </c>
      <c r="F63" s="457">
        <f t="shared" ref="F63" si="11">(E63-D63)/D63*100</f>
        <v>0.68259385665529015</v>
      </c>
      <c r="G63" s="337">
        <f t="shared" si="9"/>
        <v>7.0391872278664644</v>
      </c>
      <c r="H63" s="455"/>
      <c r="I63" s="486" t="s">
        <v>67</v>
      </c>
      <c r="K63" s="452" t="s">
        <v>66</v>
      </c>
      <c r="L63" s="457">
        <v>137.5</v>
      </c>
      <c r="M63" s="457">
        <v>144.19999999999999</v>
      </c>
      <c r="N63" s="337">
        <f t="shared" si="10"/>
        <v>4.872727272727265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133.69999999999999</v>
      </c>
      <c r="D64" s="456">
        <v>141.9</v>
      </c>
      <c r="E64" s="456">
        <v>142.30000000000001</v>
      </c>
      <c r="F64" s="457">
        <f t="shared" ref="F64:F75" si="12">(E64-D64)/D64*100</f>
        <v>0.28188865398168123</v>
      </c>
      <c r="G64" s="337">
        <f t="shared" ref="G64:G75" si="13">(E64-C64)/C64*100</f>
        <v>6.4323111443530463</v>
      </c>
      <c r="H64" s="455"/>
      <c r="I64" s="243" t="s">
        <v>69</v>
      </c>
      <c r="K64" s="229" t="s">
        <v>68</v>
      </c>
      <c r="L64" s="457">
        <v>133.30000000000001</v>
      </c>
      <c r="M64" s="457">
        <v>139.9</v>
      </c>
      <c r="N64" s="337">
        <f t="shared" si="10"/>
        <v>4.9512378094523584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</v>
      </c>
      <c r="D65" s="456">
        <v>116.8</v>
      </c>
      <c r="E65" s="456">
        <v>118.2</v>
      </c>
      <c r="F65" s="457">
        <f t="shared" si="12"/>
        <v>1.1986301369863064</v>
      </c>
      <c r="G65" s="337">
        <f t="shared" si="13"/>
        <v>5.5357142857142883</v>
      </c>
      <c r="H65" s="455"/>
      <c r="I65" s="501" t="s">
        <v>71</v>
      </c>
      <c r="K65" s="500" t="s">
        <v>70</v>
      </c>
      <c r="L65" s="457">
        <v>112</v>
      </c>
      <c r="M65" s="457">
        <v>115.5</v>
      </c>
      <c r="N65" s="337">
        <f t="shared" si="10"/>
        <v>3.125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127.8</v>
      </c>
      <c r="D66" s="456">
        <v>143.6</v>
      </c>
      <c r="E66" s="456">
        <v>143.1</v>
      </c>
      <c r="F66" s="457">
        <f t="shared" si="12"/>
        <v>-0.34818941504178275</v>
      </c>
      <c r="G66" s="337">
        <f t="shared" si="13"/>
        <v>11.97183098591549</v>
      </c>
      <c r="H66" s="455"/>
      <c r="I66" s="501" t="s">
        <v>73</v>
      </c>
      <c r="K66" s="500" t="s">
        <v>72</v>
      </c>
      <c r="L66" s="457">
        <v>127.5</v>
      </c>
      <c r="M66" s="457">
        <v>139.1</v>
      </c>
      <c r="N66" s="337">
        <f t="shared" si="10"/>
        <v>9.0980392156862688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158.69999999999999</v>
      </c>
      <c r="D67" s="456">
        <v>165.3</v>
      </c>
      <c r="E67" s="456">
        <v>165.3</v>
      </c>
      <c r="F67" s="457">
        <f t="shared" si="12"/>
        <v>0</v>
      </c>
      <c r="G67" s="337">
        <f t="shared" si="13"/>
        <v>4.15879017013234</v>
      </c>
      <c r="H67" s="455"/>
      <c r="I67" s="501" t="s">
        <v>75</v>
      </c>
      <c r="K67" s="500" t="s">
        <v>74</v>
      </c>
      <c r="L67" s="457">
        <v>157.30000000000001</v>
      </c>
      <c r="M67" s="457">
        <v>163.69999999999999</v>
      </c>
      <c r="N67" s="337">
        <f t="shared" si="10"/>
        <v>4.0686586141131453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126.6</v>
      </c>
      <c r="D68" s="458">
        <v>135.9</v>
      </c>
      <c r="E68" s="458">
        <v>138.1</v>
      </c>
      <c r="F68" s="457">
        <f t="shared" si="12"/>
        <v>1.6188373804267759</v>
      </c>
      <c r="G68" s="337">
        <f t="shared" si="13"/>
        <v>9.0837282780410735</v>
      </c>
      <c r="H68" s="455"/>
      <c r="I68" s="501" t="s">
        <v>77</v>
      </c>
      <c r="K68" s="500" t="s">
        <v>76</v>
      </c>
      <c r="L68" s="547">
        <v>125.5</v>
      </c>
      <c r="M68" s="547">
        <v>134.30000000000001</v>
      </c>
      <c r="N68" s="337">
        <f t="shared" si="10"/>
        <v>7.0119521912350686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124.3</v>
      </c>
      <c r="D69" s="456">
        <v>128.1</v>
      </c>
      <c r="E69" s="456">
        <v>130</v>
      </c>
      <c r="F69" s="457">
        <f t="shared" si="12"/>
        <v>1.4832162373146023</v>
      </c>
      <c r="G69" s="337">
        <f t="shared" si="13"/>
        <v>4.5856798069187477</v>
      </c>
      <c r="H69" s="455"/>
      <c r="I69" s="501" t="s">
        <v>79</v>
      </c>
      <c r="K69" s="500" t="s">
        <v>78</v>
      </c>
      <c r="L69" s="457">
        <v>122.5</v>
      </c>
      <c r="M69" s="457">
        <v>127.2</v>
      </c>
      <c r="N69" s="337">
        <f t="shared" si="10"/>
        <v>3.8367346938775535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135.5</v>
      </c>
      <c r="D70" s="456">
        <v>140.30000000000001</v>
      </c>
      <c r="E70" s="456">
        <v>140.80000000000001</v>
      </c>
      <c r="F70" s="457">
        <f t="shared" si="12"/>
        <v>0.35637918745545255</v>
      </c>
      <c r="G70" s="337">
        <f t="shared" si="13"/>
        <v>3.9114391143911522</v>
      </c>
      <c r="H70" s="455"/>
      <c r="I70" s="501" t="s">
        <v>81</v>
      </c>
      <c r="K70" s="500" t="s">
        <v>80</v>
      </c>
      <c r="L70" s="457">
        <v>135.6</v>
      </c>
      <c r="M70" s="457">
        <v>139</v>
      </c>
      <c r="N70" s="337">
        <f t="shared" si="10"/>
        <v>2.5073746312684406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140.5</v>
      </c>
      <c r="D71" s="456">
        <v>152</v>
      </c>
      <c r="E71" s="456">
        <v>150.5</v>
      </c>
      <c r="F71" s="457">
        <f t="shared" si="12"/>
        <v>-0.98684210526315785</v>
      </c>
      <c r="G71" s="337">
        <f t="shared" si="13"/>
        <v>7.1174377224199299</v>
      </c>
      <c r="H71" s="455"/>
      <c r="I71" s="501" t="s">
        <v>83</v>
      </c>
      <c r="K71" s="500" t="s">
        <v>82</v>
      </c>
      <c r="L71" s="457">
        <v>141.6</v>
      </c>
      <c r="M71" s="457">
        <v>150.1</v>
      </c>
      <c r="N71" s="337">
        <f t="shared" si="10"/>
        <v>6.0028248587570623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134.5</v>
      </c>
      <c r="D72" s="456">
        <v>138.19999999999999</v>
      </c>
      <c r="E72" s="456">
        <v>138.6</v>
      </c>
      <c r="F72" s="457">
        <f t="shared" si="12"/>
        <v>0.28943560057887535</v>
      </c>
      <c r="G72" s="337">
        <f t="shared" si="13"/>
        <v>3.048327137546464</v>
      </c>
      <c r="H72" s="455"/>
      <c r="I72" s="503" t="s">
        <v>85</v>
      </c>
      <c r="K72" s="502" t="s">
        <v>84</v>
      </c>
      <c r="L72" s="457">
        <v>134.30000000000001</v>
      </c>
      <c r="M72" s="457">
        <v>137.5</v>
      </c>
      <c r="N72" s="337">
        <f t="shared" si="10"/>
        <v>2.3827252419955238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138.69999999999999</v>
      </c>
      <c r="D73" s="456">
        <v>145.9</v>
      </c>
      <c r="E73" s="456">
        <v>147.6</v>
      </c>
      <c r="F73" s="457">
        <f t="shared" si="12"/>
        <v>1.165181631254276</v>
      </c>
      <c r="G73" s="337">
        <f t="shared" si="13"/>
        <v>6.4167267483777994</v>
      </c>
      <c r="H73" s="455"/>
      <c r="I73" s="501" t="s">
        <v>87</v>
      </c>
      <c r="K73" s="500" t="s">
        <v>86</v>
      </c>
      <c r="L73" s="457">
        <v>138</v>
      </c>
      <c r="M73" s="457">
        <v>143.6</v>
      </c>
      <c r="N73" s="337">
        <f t="shared" si="10"/>
        <v>4.0579710144927494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144.30000000000001</v>
      </c>
      <c r="D74" s="456">
        <v>153.6</v>
      </c>
      <c r="E74" s="456">
        <v>155.5</v>
      </c>
      <c r="F74" s="457">
        <f t="shared" si="12"/>
        <v>1.2369791666666705</v>
      </c>
      <c r="G74" s="337">
        <f t="shared" si="13"/>
        <v>7.7616077616077526</v>
      </c>
      <c r="H74" s="455"/>
      <c r="I74" s="243" t="s">
        <v>89</v>
      </c>
      <c r="K74" s="229" t="s">
        <v>88</v>
      </c>
      <c r="L74" s="457">
        <v>144</v>
      </c>
      <c r="M74" s="457">
        <v>151.1</v>
      </c>
      <c r="N74" s="337">
        <f t="shared" si="10"/>
        <v>4.9305555555555518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113.1</v>
      </c>
      <c r="D75" s="456">
        <v>115.8</v>
      </c>
      <c r="E75" s="456">
        <v>116.5</v>
      </c>
      <c r="F75" s="457">
        <f t="shared" si="12"/>
        <v>0.60449050086356038</v>
      </c>
      <c r="G75" s="337">
        <f t="shared" si="13"/>
        <v>3.0061892130857699</v>
      </c>
      <c r="H75" s="455"/>
      <c r="I75" s="492" t="s">
        <v>91</v>
      </c>
      <c r="K75" s="548" t="s">
        <v>90</v>
      </c>
      <c r="L75" s="457">
        <v>113</v>
      </c>
      <c r="M75" s="457">
        <v>114.8</v>
      </c>
      <c r="N75" s="337">
        <f t="shared" si="10"/>
        <v>1.5929203539822985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B55:B58"/>
    <mergeCell ref="I12:I15"/>
    <mergeCell ref="I55:I58"/>
    <mergeCell ref="C54:E54"/>
    <mergeCell ref="F54:G54"/>
    <mergeCell ref="C55:E55"/>
    <mergeCell ref="F55:G55"/>
    <mergeCell ref="C11:E11"/>
    <mergeCell ref="F11:G11"/>
    <mergeCell ref="C12:E12"/>
    <mergeCell ref="F12:G12"/>
    <mergeCell ref="B12:B15"/>
    <mergeCell ref="L11:M11"/>
    <mergeCell ref="N11:N13"/>
    <mergeCell ref="K12:K15"/>
    <mergeCell ref="L12:M12"/>
    <mergeCell ref="P12:P15"/>
    <mergeCell ref="N14:N16"/>
    <mergeCell ref="L54:M54"/>
    <mergeCell ref="N54:N56"/>
    <mergeCell ref="K55:K58"/>
    <mergeCell ref="L55:M55"/>
    <mergeCell ref="P55:P58"/>
    <mergeCell ref="N57:N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191</v>
      </c>
      <c r="B9" s="581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4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35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4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5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4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4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4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5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5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5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5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5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8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9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1" t="s">
        <v>4</v>
      </c>
      <c r="C34" s="148">
        <v>144.80000000000001</v>
      </c>
      <c r="D34" s="149">
        <v>146.19999999999999</v>
      </c>
      <c r="E34" s="149">
        <v>141.30000000000001</v>
      </c>
      <c r="F34" s="149">
        <v>116.8</v>
      </c>
      <c r="G34" s="149">
        <v>139.9</v>
      </c>
      <c r="H34" s="149">
        <v>167.8</v>
      </c>
      <c r="I34" s="149">
        <v>134.5</v>
      </c>
      <c r="J34" s="149">
        <v>127.7</v>
      </c>
      <c r="K34" s="149">
        <v>143.5</v>
      </c>
      <c r="L34" s="149">
        <v>147.4</v>
      </c>
      <c r="M34" s="149">
        <v>135.6</v>
      </c>
      <c r="N34" s="149">
        <v>145</v>
      </c>
      <c r="O34" s="149">
        <v>153.19999999999999</v>
      </c>
      <c r="P34" s="149">
        <v>115.5</v>
      </c>
    </row>
    <row r="35" spans="1:28" s="262" customFormat="1" ht="18" customHeight="1">
      <c r="A35" s="276"/>
      <c r="B35" s="552" t="s">
        <v>3</v>
      </c>
      <c r="C35" s="148">
        <v>146.19999999999999</v>
      </c>
      <c r="D35" s="149">
        <v>147.6</v>
      </c>
      <c r="E35" s="149">
        <v>142.9</v>
      </c>
      <c r="F35" s="149">
        <v>117.5</v>
      </c>
      <c r="G35" s="149">
        <v>142.69999999999999</v>
      </c>
      <c r="H35" s="149">
        <v>168.9</v>
      </c>
      <c r="I35" s="149">
        <v>135.69999999999999</v>
      </c>
      <c r="J35" s="149">
        <v>128.4</v>
      </c>
      <c r="K35" s="149">
        <v>144</v>
      </c>
      <c r="L35" s="149">
        <v>151.80000000000001</v>
      </c>
      <c r="M35" s="149">
        <v>136.1</v>
      </c>
      <c r="N35" s="149">
        <v>146.30000000000001</v>
      </c>
      <c r="O35" s="149">
        <v>154.4</v>
      </c>
      <c r="P35" s="149">
        <v>116.1</v>
      </c>
    </row>
    <row r="36" spans="1:28" s="262" customFormat="1" ht="18" customHeight="1">
      <c r="A36" s="276"/>
      <c r="B36" s="554" t="s">
        <v>112</v>
      </c>
      <c r="C36" s="148">
        <v>147.9</v>
      </c>
      <c r="D36" s="149">
        <v>149.4</v>
      </c>
      <c r="E36" s="149">
        <v>144.4</v>
      </c>
      <c r="F36" s="149">
        <v>118.7</v>
      </c>
      <c r="G36" s="149">
        <v>146</v>
      </c>
      <c r="H36" s="149">
        <v>170.3</v>
      </c>
      <c r="I36" s="149">
        <v>136.9</v>
      </c>
      <c r="J36" s="149">
        <v>129.19999999999999</v>
      </c>
      <c r="K36" s="149">
        <v>145.1</v>
      </c>
      <c r="L36" s="149">
        <v>152.80000000000001</v>
      </c>
      <c r="M36" s="149">
        <v>136.5</v>
      </c>
      <c r="N36" s="149">
        <v>148</v>
      </c>
      <c r="O36" s="149">
        <v>156.69999999999999</v>
      </c>
      <c r="P36" s="149">
        <v>116.7</v>
      </c>
    </row>
    <row r="37" spans="1:28" s="262" customFormat="1" ht="18" customHeight="1">
      <c r="A37" s="276"/>
      <c r="B37" s="556" t="s">
        <v>113</v>
      </c>
      <c r="C37" s="148">
        <v>149</v>
      </c>
      <c r="D37" s="149">
        <v>150.5</v>
      </c>
      <c r="E37" s="149">
        <v>144.9</v>
      </c>
      <c r="F37" s="149">
        <v>120.1</v>
      </c>
      <c r="G37" s="149">
        <v>145.80000000000001</v>
      </c>
      <c r="H37" s="149">
        <v>170</v>
      </c>
      <c r="I37" s="149">
        <v>139.30000000000001</v>
      </c>
      <c r="J37" s="149">
        <v>131.4</v>
      </c>
      <c r="K37" s="149">
        <v>145.69999999999999</v>
      </c>
      <c r="L37" s="149">
        <v>150.9</v>
      </c>
      <c r="M37" s="149">
        <v>137</v>
      </c>
      <c r="N37" s="149">
        <v>149.80000000000001</v>
      </c>
      <c r="O37" s="149">
        <v>158.6</v>
      </c>
      <c r="P37" s="149">
        <v>117.4</v>
      </c>
    </row>
    <row r="38" spans="1:28" s="262" customFormat="1" ht="18" customHeight="1">
      <c r="A38" s="276"/>
      <c r="B38" s="52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2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1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113</v>
      </c>
      <c r="D4" s="192" t="s">
        <v>112</v>
      </c>
      <c r="E4" s="192" t="s">
        <v>113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113</v>
      </c>
      <c r="D7" s="192" t="s">
        <v>112</v>
      </c>
      <c r="E7" s="192" t="s">
        <v>755</v>
      </c>
      <c r="F7" s="193" t="s">
        <v>113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2" t="s">
        <v>9</v>
      </c>
      <c r="D11" s="562"/>
      <c r="E11" s="562"/>
      <c r="F11" s="567" t="s">
        <v>10</v>
      </c>
      <c r="G11" s="567"/>
      <c r="H11" s="328"/>
      <c r="I11" s="350"/>
    </row>
    <row r="12" spans="1:9" ht="13.5">
      <c r="B12" s="585" t="s">
        <v>11</v>
      </c>
      <c r="C12" s="564" t="s">
        <v>12</v>
      </c>
      <c r="D12" s="564"/>
      <c r="E12" s="564"/>
      <c r="F12" s="564" t="s">
        <v>13</v>
      </c>
      <c r="G12" s="564"/>
      <c r="H12" s="328"/>
      <c r="I12" s="590" t="s">
        <v>14</v>
      </c>
    </row>
    <row r="13" spans="1:9" ht="5.0999999999999996" customHeight="1">
      <c r="B13" s="585"/>
      <c r="C13" s="447"/>
      <c r="D13" s="447"/>
      <c r="E13" s="447"/>
      <c r="F13" s="447"/>
      <c r="G13" s="447"/>
      <c r="H13" s="328"/>
      <c r="I13" s="590"/>
    </row>
    <row r="14" spans="1:9" ht="5.0999999999999996" customHeight="1">
      <c r="B14" s="585"/>
      <c r="C14" s="448"/>
      <c r="D14" s="448"/>
      <c r="E14" s="448"/>
      <c r="F14" s="448"/>
      <c r="G14" s="448"/>
      <c r="H14" s="328"/>
      <c r="I14" s="590"/>
    </row>
    <row r="15" spans="1:9" ht="13.5" customHeight="1">
      <c r="B15" s="585"/>
      <c r="C15" s="192" t="s">
        <v>113</v>
      </c>
      <c r="D15" s="192" t="s">
        <v>112</v>
      </c>
      <c r="E15" s="192" t="s">
        <v>113</v>
      </c>
      <c r="F15" s="555" t="s">
        <v>756</v>
      </c>
      <c r="G15" s="555" t="s">
        <v>756</v>
      </c>
      <c r="H15" s="331"/>
      <c r="I15" s="590"/>
    </row>
    <row r="16" spans="1:9" ht="13.5">
      <c r="C16" s="192">
        <v>2021</v>
      </c>
      <c r="D16" s="192">
        <v>2022</v>
      </c>
      <c r="E16" s="192">
        <v>2022</v>
      </c>
      <c r="F16" s="493" t="s">
        <v>757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119.8</v>
      </c>
      <c r="D19" s="334">
        <v>123.5</v>
      </c>
      <c r="E19" s="334">
        <v>123.8</v>
      </c>
      <c r="F19" s="335">
        <f>(E19-D19)/D19*100</f>
        <v>0.24291497975708273</v>
      </c>
      <c r="G19" s="335">
        <f t="shared" ref="G19:G31" si="0">(E19-C19)/C19*100</f>
        <v>3.33889816360601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129.4</v>
      </c>
      <c r="D20" s="336">
        <v>135.30000000000001</v>
      </c>
      <c r="E20" s="336">
        <v>135.9</v>
      </c>
      <c r="F20" s="337">
        <f t="shared" ref="F20:F31" si="1">(E20-D20)/D20*100</f>
        <v>0.44345898004434164</v>
      </c>
      <c r="G20" s="337">
        <f t="shared" si="0"/>
        <v>5.0231839258114368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175.1</v>
      </c>
      <c r="E21" s="336">
        <v>175</v>
      </c>
      <c r="F21" s="337">
        <f t="shared" si="1"/>
        <v>-5.7110222729865406E-2</v>
      </c>
      <c r="G21" s="337">
        <f t="shared" si="0"/>
        <v>0.22909507445590246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99.4</v>
      </c>
      <c r="E22" s="338">
        <v>99.5</v>
      </c>
      <c r="F22" s="337">
        <f t="shared" si="1"/>
        <v>0.10060362173037658</v>
      </c>
      <c r="G22" s="337">
        <f t="shared" si="0"/>
        <v>0.60667340748229959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113.7</v>
      </c>
      <c r="D23" s="336">
        <v>118</v>
      </c>
      <c r="E23" s="336">
        <v>118</v>
      </c>
      <c r="F23" s="337">
        <f t="shared" si="1"/>
        <v>0</v>
      </c>
      <c r="G23" s="337">
        <f t="shared" si="0"/>
        <v>3.7818821459982379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112.2</v>
      </c>
      <c r="D24" s="336">
        <v>114.5</v>
      </c>
      <c r="E24" s="336">
        <v>114.8</v>
      </c>
      <c r="F24" s="337">
        <f t="shared" si="1"/>
        <v>0.26200873362445165</v>
      </c>
      <c r="G24" s="337">
        <f t="shared" si="0"/>
        <v>2.317290552584665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121.3</v>
      </c>
      <c r="E25" s="336">
        <v>121.7</v>
      </c>
      <c r="F25" s="337">
        <f t="shared" si="1"/>
        <v>0.32976092333059004</v>
      </c>
      <c r="G25" s="337">
        <f t="shared" si="0"/>
        <v>0.66170388751033682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112.9</v>
      </c>
      <c r="D26" s="336">
        <v>115.7</v>
      </c>
      <c r="E26" s="336">
        <v>116.2</v>
      </c>
      <c r="F26" s="337">
        <f t="shared" si="1"/>
        <v>0.43215211754537591</v>
      </c>
      <c r="G26" s="337">
        <f t="shared" si="0"/>
        <v>2.9229406554472956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112.9</v>
      </c>
      <c r="D28" s="336">
        <v>114.5</v>
      </c>
      <c r="E28" s="336">
        <v>114.7</v>
      </c>
      <c r="F28" s="337">
        <f t="shared" si="1"/>
        <v>0.17467248908297192</v>
      </c>
      <c r="G28" s="337">
        <f t="shared" si="0"/>
        <v>1.5943312666076146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115.8</v>
      </c>
      <c r="D29" s="336">
        <v>116.2</v>
      </c>
      <c r="E29" s="336">
        <v>116.3</v>
      </c>
      <c r="F29" s="337">
        <f t="shared" si="1"/>
        <v>8.6058519793454649E-2</v>
      </c>
      <c r="G29" s="337">
        <f t="shared" si="0"/>
        <v>0.43177892918825561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125.4</v>
      </c>
      <c r="D30" s="336">
        <v>129.30000000000001</v>
      </c>
      <c r="E30" s="336">
        <v>129.9</v>
      </c>
      <c r="F30" s="337">
        <f t="shared" si="1"/>
        <v>0.46403712296983313</v>
      </c>
      <c r="G30" s="337">
        <f t="shared" si="0"/>
        <v>3.5885167464114831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116.5</v>
      </c>
      <c r="D31" s="336">
        <v>118.3</v>
      </c>
      <c r="E31" s="336">
        <v>118.2</v>
      </c>
      <c r="F31" s="337">
        <f t="shared" si="1"/>
        <v>-8.4530853761618188E-2</v>
      </c>
      <c r="G31" s="337">
        <f t="shared" si="0"/>
        <v>1.4592274678111612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JUL</v>
      </c>
      <c r="D39" s="226" t="str">
        <f t="shared" ref="D39:E40" si="2">D4</f>
        <v>JUN</v>
      </c>
      <c r="E39" s="226" t="str">
        <f t="shared" si="2"/>
        <v>JUL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JUL</v>
      </c>
      <c r="D42" s="226" t="str">
        <f t="shared" ref="D42:F43" si="3">D7</f>
        <v>JUN</v>
      </c>
      <c r="E42" s="226" t="str">
        <f t="shared" si="3"/>
        <v xml:space="preserve">JUL - </v>
      </c>
      <c r="F42" s="317" t="str">
        <f t="shared" si="3"/>
        <v>JUL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5" t="s">
        <v>9</v>
      </c>
      <c r="D46" s="585"/>
      <c r="E46" s="585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5" t="s">
        <v>11</v>
      </c>
      <c r="C47" s="587" t="s">
        <v>12</v>
      </c>
      <c r="D47" s="587"/>
      <c r="E47" s="587"/>
      <c r="F47" s="587" t="s">
        <v>13</v>
      </c>
      <c r="G47" s="587"/>
      <c r="H47" s="328"/>
      <c r="I47" s="590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5"/>
      <c r="C48" s="329"/>
      <c r="D48" s="329"/>
      <c r="E48" s="329"/>
      <c r="F48" s="329"/>
      <c r="G48" s="329"/>
      <c r="H48" s="328"/>
      <c r="I48" s="590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5"/>
      <c r="C49" s="330"/>
      <c r="D49" s="330"/>
      <c r="E49" s="330"/>
      <c r="F49" s="330"/>
      <c r="G49" s="330"/>
      <c r="H49" s="328"/>
      <c r="I49" s="590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5"/>
      <c r="C50" s="226" t="str">
        <f>C15</f>
        <v>JUL</v>
      </c>
      <c r="D50" s="226" t="str">
        <f t="shared" ref="D50:G51" si="4">D15</f>
        <v>JUN</v>
      </c>
      <c r="E50" s="226" t="str">
        <f t="shared" si="4"/>
        <v>JUL</v>
      </c>
      <c r="F50" s="226" t="str">
        <f t="shared" si="4"/>
        <v>JUL 2022 /</v>
      </c>
      <c r="G50" s="226" t="str">
        <f t="shared" si="4"/>
        <v>JUL 2022 /</v>
      </c>
      <c r="H50" s="331"/>
      <c r="I50" s="590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JUN 2022</v>
      </c>
      <c r="G51" s="506" t="str">
        <f t="shared" si="4"/>
        <v>JUL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129.4</v>
      </c>
      <c r="D54" s="334">
        <v>135.30000000000001</v>
      </c>
      <c r="E54" s="334">
        <v>135.9</v>
      </c>
      <c r="F54" s="348">
        <f>(E54-D54)/D54*100</f>
        <v>0.44345898004434164</v>
      </c>
      <c r="G54" s="348">
        <f t="shared" ref="G54:G67" si="5">(E54-C54)/C54*100</f>
        <v>5.0231839258114368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130.19999999999999</v>
      </c>
      <c r="D55" s="336">
        <v>136.30000000000001</v>
      </c>
      <c r="E55" s="336">
        <v>136.9</v>
      </c>
      <c r="F55" s="349">
        <f t="shared" ref="F55:F67" si="6">(E55-D55)/D55*100</f>
        <v>0.44020542920028921</v>
      </c>
      <c r="G55" s="349">
        <f t="shared" si="5"/>
        <v>5.1459293394777399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129.30000000000001</v>
      </c>
      <c r="D56" s="336">
        <v>135.30000000000001</v>
      </c>
      <c r="E56" s="336">
        <v>135.69999999999999</v>
      </c>
      <c r="F56" s="349">
        <f t="shared" si="6"/>
        <v>0.29563932002954713</v>
      </c>
      <c r="G56" s="349">
        <f t="shared" si="5"/>
        <v>4.9497293116782499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109.2</v>
      </c>
      <c r="D57" s="336">
        <v>112.7</v>
      </c>
      <c r="E57" s="336">
        <v>113.6</v>
      </c>
      <c r="F57" s="349">
        <f t="shared" si="6"/>
        <v>0.79858030168588423</v>
      </c>
      <c r="G57" s="349">
        <f t="shared" si="5"/>
        <v>4.0293040293040212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124.7</v>
      </c>
      <c r="D58" s="336">
        <v>137.1</v>
      </c>
      <c r="E58" s="336">
        <v>135.6</v>
      </c>
      <c r="F58" s="349">
        <f t="shared" si="6"/>
        <v>-1.0940919037199124</v>
      </c>
      <c r="G58" s="349">
        <f t="shared" si="5"/>
        <v>8.7409783480352772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148.19999999999999</v>
      </c>
      <c r="D59" s="336">
        <v>152.69999999999999</v>
      </c>
      <c r="E59" s="336">
        <v>153.5</v>
      </c>
      <c r="F59" s="349">
        <f t="shared" si="6"/>
        <v>0.52390307793059032</v>
      </c>
      <c r="G59" s="349">
        <f t="shared" si="5"/>
        <v>3.5762483130904266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125.9</v>
      </c>
      <c r="D60" s="338">
        <v>133.19999999999999</v>
      </c>
      <c r="E60" s="338">
        <v>134.4</v>
      </c>
      <c r="F60" s="349">
        <f t="shared" si="6"/>
        <v>0.90090090090091368</v>
      </c>
      <c r="G60" s="349">
        <f t="shared" si="5"/>
        <v>6.751389992057188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122.7</v>
      </c>
      <c r="D61" s="336">
        <v>124.1</v>
      </c>
      <c r="E61" s="336">
        <v>124.7</v>
      </c>
      <c r="F61" s="349">
        <f t="shared" si="6"/>
        <v>0.48348106365834692</v>
      </c>
      <c r="G61" s="349">
        <f t="shared" si="5"/>
        <v>1.6299918500407498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121.7</v>
      </c>
      <c r="D62" s="336">
        <v>124.4</v>
      </c>
      <c r="E62" s="336">
        <v>124.4</v>
      </c>
      <c r="F62" s="349">
        <f t="shared" si="6"/>
        <v>0</v>
      </c>
      <c r="G62" s="349">
        <f t="shared" si="5"/>
        <v>2.2185702547247352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141.6</v>
      </c>
      <c r="D63" s="336">
        <v>150</v>
      </c>
      <c r="E63" s="336">
        <v>150.30000000000001</v>
      </c>
      <c r="F63" s="349">
        <f t="shared" si="6"/>
        <v>0.20000000000000759</v>
      </c>
      <c r="G63" s="349">
        <f t="shared" si="5"/>
        <v>6.144067796610182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137.19999999999999</v>
      </c>
      <c r="D64" s="336">
        <v>140.1</v>
      </c>
      <c r="E64" s="336">
        <v>140.30000000000001</v>
      </c>
      <c r="F64" s="349">
        <f t="shared" si="6"/>
        <v>0.14275517487510142</v>
      </c>
      <c r="G64" s="349">
        <f t="shared" si="5"/>
        <v>2.2594752186589089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134.30000000000001</v>
      </c>
      <c r="D65" s="336">
        <v>139.19999999999999</v>
      </c>
      <c r="E65" s="336">
        <v>140.4</v>
      </c>
      <c r="F65" s="349">
        <f t="shared" si="6"/>
        <v>0.86206896551725365</v>
      </c>
      <c r="G65" s="349">
        <f t="shared" si="5"/>
        <v>4.5420699925539791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132.69999999999999</v>
      </c>
      <c r="D66" s="336">
        <v>138.9</v>
      </c>
      <c r="E66" s="336">
        <v>140.1</v>
      </c>
      <c r="F66" s="349">
        <f t="shared" si="6"/>
        <v>0.86393088552914943</v>
      </c>
      <c r="G66" s="349">
        <f t="shared" si="5"/>
        <v>5.576488319517714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111.4</v>
      </c>
      <c r="D67" s="336">
        <v>113</v>
      </c>
      <c r="E67" s="336">
        <v>113.5</v>
      </c>
      <c r="F67" s="349">
        <f t="shared" si="6"/>
        <v>0.44247787610619471</v>
      </c>
      <c r="G67" s="349">
        <f t="shared" si="5"/>
        <v>1.8850987432674993</v>
      </c>
      <c r="H67" s="288"/>
      <c r="I67" s="353" t="s">
        <v>91</v>
      </c>
      <c r="J67" s="334"/>
      <c r="K67" s="348"/>
      <c r="L67" s="348"/>
      <c r="M67" s="360"/>
      <c r="O67" s="588"/>
      <c r="P67" s="588"/>
      <c r="Q67" s="588"/>
      <c r="R67" s="348"/>
      <c r="S67" s="348"/>
      <c r="T67" s="374"/>
      <c r="U67" s="226"/>
      <c r="V67" s="589"/>
      <c r="W67" s="589"/>
      <c r="X67" s="589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9" t="s">
        <v>92</v>
      </c>
      <c r="B5" s="579"/>
      <c r="C5" s="580" t="s">
        <v>146</v>
      </c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</row>
    <row r="6" spans="1:29" ht="144.75">
      <c r="A6" s="578"/>
      <c r="B6" s="578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3" t="s">
        <v>107</v>
      </c>
      <c r="B9" s="583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34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35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34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35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34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34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34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35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35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35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35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35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38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49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551" t="s">
        <v>4</v>
      </c>
      <c r="C34" s="148">
        <v>122.4</v>
      </c>
      <c r="D34" s="149">
        <v>133.19999999999999</v>
      </c>
      <c r="E34" s="149">
        <v>175</v>
      </c>
      <c r="F34" s="149">
        <v>99.2</v>
      </c>
      <c r="G34" s="149">
        <v>117.6</v>
      </c>
      <c r="H34" s="149">
        <v>113.8</v>
      </c>
      <c r="I34" s="149">
        <v>121.6</v>
      </c>
      <c r="J34" s="149">
        <v>114.5</v>
      </c>
      <c r="K34" s="149">
        <v>98.7</v>
      </c>
      <c r="L34" s="149">
        <v>114.1</v>
      </c>
      <c r="M34" s="149">
        <v>116.1</v>
      </c>
      <c r="N34" s="149">
        <v>128.1</v>
      </c>
      <c r="O34" s="149">
        <v>118.1</v>
      </c>
    </row>
    <row r="35" spans="1:17" s="292" customFormat="1" ht="18" customHeight="1">
      <c r="A35" s="261"/>
      <c r="B35" s="552" t="s">
        <v>3</v>
      </c>
      <c r="C35" s="148">
        <v>122.9</v>
      </c>
      <c r="D35" s="149">
        <v>134</v>
      </c>
      <c r="E35" s="149">
        <v>175.1</v>
      </c>
      <c r="F35" s="149">
        <v>99.3</v>
      </c>
      <c r="G35" s="149">
        <v>118</v>
      </c>
      <c r="H35" s="149">
        <v>114.2</v>
      </c>
      <c r="I35" s="149">
        <v>121.7</v>
      </c>
      <c r="J35" s="149">
        <v>115</v>
      </c>
      <c r="K35" s="149">
        <v>98.7</v>
      </c>
      <c r="L35" s="149">
        <v>114.2</v>
      </c>
      <c r="M35" s="149">
        <v>116.1</v>
      </c>
      <c r="N35" s="149">
        <v>128.30000000000001</v>
      </c>
      <c r="O35" s="149">
        <v>118.2</v>
      </c>
    </row>
    <row r="36" spans="1:17" s="292" customFormat="1" ht="18" customHeight="1">
      <c r="A36" s="261"/>
      <c r="B36" s="554" t="s">
        <v>112</v>
      </c>
      <c r="C36" s="148">
        <v>123.5</v>
      </c>
      <c r="D36" s="149">
        <v>135.30000000000001</v>
      </c>
      <c r="E36" s="149">
        <v>175.1</v>
      </c>
      <c r="F36" s="149">
        <v>99.4</v>
      </c>
      <c r="G36" s="149">
        <v>118</v>
      </c>
      <c r="H36" s="149">
        <v>114.5</v>
      </c>
      <c r="I36" s="149">
        <v>121.3</v>
      </c>
      <c r="J36" s="149">
        <v>115.7</v>
      </c>
      <c r="K36" s="149">
        <v>98.7</v>
      </c>
      <c r="L36" s="149">
        <v>114.5</v>
      </c>
      <c r="M36" s="149">
        <v>116.2</v>
      </c>
      <c r="N36" s="149">
        <v>129.30000000000001</v>
      </c>
      <c r="O36" s="149">
        <v>118.3</v>
      </c>
    </row>
    <row r="37" spans="1:17" s="292" customFormat="1" ht="18" customHeight="1">
      <c r="A37" s="261"/>
      <c r="B37" s="556" t="s">
        <v>113</v>
      </c>
      <c r="C37" s="148">
        <v>123.8</v>
      </c>
      <c r="D37" s="149">
        <v>135.9</v>
      </c>
      <c r="E37" s="149">
        <v>175</v>
      </c>
      <c r="F37" s="149">
        <v>99.5</v>
      </c>
      <c r="G37" s="149">
        <v>118</v>
      </c>
      <c r="H37" s="149">
        <v>114.8</v>
      </c>
      <c r="I37" s="149">
        <v>121.7</v>
      </c>
      <c r="J37" s="149">
        <v>116.2</v>
      </c>
      <c r="K37" s="149">
        <v>98.7</v>
      </c>
      <c r="L37" s="149">
        <v>114.7</v>
      </c>
      <c r="M37" s="149">
        <v>116.3</v>
      </c>
      <c r="N37" s="149">
        <v>129.9</v>
      </c>
      <c r="O37" s="149">
        <v>118.2</v>
      </c>
    </row>
    <row r="38" spans="1:17" s="292" customFormat="1" ht="18" customHeight="1">
      <c r="A38" s="261"/>
      <c r="B38" s="52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2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1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1"/>
      <c r="X52" s="591"/>
      <c r="Y52" s="591"/>
      <c r="Z52" s="591"/>
    </row>
    <row r="53" spans="17:26" ht="29.25" customHeight="1">
      <c r="Q53" s="311"/>
      <c r="R53" s="283"/>
      <c r="S53" s="283"/>
      <c r="T53" s="283"/>
      <c r="U53" s="283"/>
      <c r="V53" s="312"/>
      <c r="W53" s="591"/>
      <c r="X53" s="591"/>
      <c r="Y53" s="591"/>
      <c r="Z53" s="591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191</v>
      </c>
      <c r="B9" s="581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4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35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4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5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4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4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4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5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5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5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5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5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8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9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1" t="s">
        <v>4</v>
      </c>
      <c r="C34" s="148">
        <v>133.19999999999999</v>
      </c>
      <c r="D34" s="149">
        <v>134.19999999999999</v>
      </c>
      <c r="E34" s="149">
        <v>133.1</v>
      </c>
      <c r="F34" s="149">
        <v>111.3</v>
      </c>
      <c r="G34" s="149">
        <v>130.69999999999999</v>
      </c>
      <c r="H34" s="149">
        <v>151.5</v>
      </c>
      <c r="I34" s="149">
        <v>132.19999999999999</v>
      </c>
      <c r="J34" s="149">
        <v>123.6</v>
      </c>
      <c r="K34" s="149">
        <v>123.4</v>
      </c>
      <c r="L34" s="149">
        <v>147.80000000000001</v>
      </c>
      <c r="M34" s="149">
        <v>139.6</v>
      </c>
      <c r="N34" s="149">
        <v>137</v>
      </c>
      <c r="O34" s="149">
        <v>137.19999999999999</v>
      </c>
      <c r="P34" s="149">
        <v>111.8</v>
      </c>
    </row>
    <row r="35" spans="1:28" s="262" customFormat="1" ht="18" customHeight="1">
      <c r="A35" s="276"/>
      <c r="B35" s="552" t="s">
        <v>3</v>
      </c>
      <c r="C35" s="148">
        <v>134</v>
      </c>
      <c r="D35" s="149">
        <v>135</v>
      </c>
      <c r="E35" s="149">
        <v>134.1</v>
      </c>
      <c r="F35" s="149">
        <v>111.9</v>
      </c>
      <c r="G35" s="149">
        <v>132.30000000000001</v>
      </c>
      <c r="H35" s="149">
        <v>152.80000000000001</v>
      </c>
      <c r="I35" s="149">
        <v>132.69999999999999</v>
      </c>
      <c r="J35" s="149">
        <v>123.8</v>
      </c>
      <c r="K35" s="149">
        <v>123.7</v>
      </c>
      <c r="L35" s="149">
        <v>148.6</v>
      </c>
      <c r="M35" s="149">
        <v>139.9</v>
      </c>
      <c r="N35" s="149">
        <v>138.1</v>
      </c>
      <c r="O35" s="149">
        <v>137.5</v>
      </c>
      <c r="P35" s="149">
        <v>112.2</v>
      </c>
    </row>
    <row r="36" spans="1:28" s="262" customFormat="1" ht="18" customHeight="1">
      <c r="A36" s="276"/>
      <c r="B36" s="554" t="s">
        <v>112</v>
      </c>
      <c r="C36" s="148">
        <v>135.30000000000001</v>
      </c>
      <c r="D36" s="149">
        <v>136.30000000000001</v>
      </c>
      <c r="E36" s="149">
        <v>135.30000000000001</v>
      </c>
      <c r="F36" s="149">
        <v>112.7</v>
      </c>
      <c r="G36" s="149">
        <v>137.1</v>
      </c>
      <c r="H36" s="149">
        <v>152.69999999999999</v>
      </c>
      <c r="I36" s="149">
        <v>133.19999999999999</v>
      </c>
      <c r="J36" s="149">
        <v>124.1</v>
      </c>
      <c r="K36" s="149">
        <v>124.4</v>
      </c>
      <c r="L36" s="149">
        <v>150</v>
      </c>
      <c r="M36" s="149">
        <v>140.1</v>
      </c>
      <c r="N36" s="149">
        <v>139.19999999999999</v>
      </c>
      <c r="O36" s="149">
        <v>138.9</v>
      </c>
      <c r="P36" s="149">
        <v>113</v>
      </c>
    </row>
    <row r="37" spans="1:28" s="262" customFormat="1" ht="18" customHeight="1">
      <c r="A37" s="276"/>
      <c r="B37" s="556" t="s">
        <v>113</v>
      </c>
      <c r="C37" s="148">
        <v>135.9</v>
      </c>
      <c r="D37" s="149">
        <v>136.9</v>
      </c>
      <c r="E37" s="149">
        <v>135.69999999999999</v>
      </c>
      <c r="F37" s="149">
        <v>113.6</v>
      </c>
      <c r="G37" s="149">
        <v>135.6</v>
      </c>
      <c r="H37" s="149">
        <v>153.5</v>
      </c>
      <c r="I37" s="149">
        <v>134.4</v>
      </c>
      <c r="J37" s="149">
        <v>124.7</v>
      </c>
      <c r="K37" s="149">
        <v>124.4</v>
      </c>
      <c r="L37" s="149">
        <v>150.30000000000001</v>
      </c>
      <c r="M37" s="149">
        <v>140.30000000000001</v>
      </c>
      <c r="N37" s="149">
        <v>140.4</v>
      </c>
      <c r="O37" s="149">
        <v>140.1</v>
      </c>
      <c r="P37" s="149">
        <v>113.5</v>
      </c>
    </row>
    <row r="38" spans="1:28" s="262" customFormat="1" ht="18" customHeight="1">
      <c r="A38" s="276"/>
      <c r="B38" s="52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2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1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37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113</v>
      </c>
      <c r="D4" s="192" t="s">
        <v>112</v>
      </c>
      <c r="E4" s="192" t="s">
        <v>113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113</v>
      </c>
      <c r="D7" s="192" t="s">
        <v>112</v>
      </c>
      <c r="E7" s="192" t="s">
        <v>755</v>
      </c>
      <c r="F7" s="193" t="s">
        <v>113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62" t="s">
        <v>9</v>
      </c>
      <c r="D11" s="562"/>
      <c r="E11" s="562"/>
      <c r="F11" s="567" t="s">
        <v>10</v>
      </c>
      <c r="G11" s="567"/>
      <c r="H11" s="205"/>
      <c r="I11" s="230"/>
    </row>
    <row r="12" spans="1:9" ht="13.5">
      <c r="B12" s="592" t="s">
        <v>11</v>
      </c>
      <c r="C12" s="564" t="s">
        <v>12</v>
      </c>
      <c r="D12" s="564"/>
      <c r="E12" s="564"/>
      <c r="F12" s="564" t="s">
        <v>13</v>
      </c>
      <c r="G12" s="564"/>
      <c r="H12" s="205"/>
      <c r="I12" s="596" t="s">
        <v>192</v>
      </c>
    </row>
    <row r="13" spans="1:9" ht="5.0999999999999996" customHeight="1">
      <c r="B13" s="592"/>
      <c r="C13" s="447"/>
      <c r="D13" s="447"/>
      <c r="E13" s="447"/>
      <c r="F13" s="447"/>
      <c r="G13" s="447"/>
      <c r="H13" s="205"/>
      <c r="I13" s="596"/>
    </row>
    <row r="14" spans="1:9" ht="5.0999999999999996" customHeight="1">
      <c r="B14" s="592"/>
      <c r="C14" s="448"/>
      <c r="D14" s="448"/>
      <c r="E14" s="448"/>
      <c r="F14" s="448"/>
      <c r="G14" s="448"/>
      <c r="H14" s="205"/>
      <c r="I14" s="596"/>
    </row>
    <row r="15" spans="1:9" ht="13.5" customHeight="1">
      <c r="B15" s="592"/>
      <c r="C15" s="192" t="s">
        <v>113</v>
      </c>
      <c r="D15" s="192" t="s">
        <v>112</v>
      </c>
      <c r="E15" s="192" t="s">
        <v>113</v>
      </c>
      <c r="F15" s="553" t="s">
        <v>756</v>
      </c>
      <c r="G15" s="553" t="s">
        <v>756</v>
      </c>
      <c r="H15" s="209"/>
      <c r="I15" s="596"/>
    </row>
    <row r="16" spans="1:9" ht="13.5">
      <c r="C16" s="192">
        <v>2021</v>
      </c>
      <c r="D16" s="192">
        <v>2022</v>
      </c>
      <c r="E16" s="192">
        <v>2022</v>
      </c>
      <c r="F16" s="493" t="s">
        <v>757</v>
      </c>
      <c r="G16" s="493" t="s">
        <v>758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</v>
      </c>
      <c r="D19" s="212">
        <v>127.9</v>
      </c>
      <c r="E19" s="212">
        <v>128.30000000000001</v>
      </c>
      <c r="F19" s="213">
        <f>(E19-D19)/D19*100</f>
        <v>0.31274433150899583</v>
      </c>
      <c r="G19" s="213">
        <f t="shared" ref="G19:G31" si="0">(E19-C19)/C19*100</f>
        <v>4.3089430894309038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134.80000000000001</v>
      </c>
      <c r="D20" s="214">
        <v>143.1</v>
      </c>
      <c r="E20" s="214">
        <v>144.1</v>
      </c>
      <c r="F20" s="215">
        <f t="shared" ref="F20:F31" si="1">(E20-D20)/D20*100</f>
        <v>0.69881201956673655</v>
      </c>
      <c r="G20" s="215">
        <f t="shared" si="0"/>
        <v>6.8991097922848539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174.2</v>
      </c>
      <c r="D21" s="214">
        <v>174.5</v>
      </c>
      <c r="E21" s="214">
        <v>174.6</v>
      </c>
      <c r="F21" s="215">
        <f t="shared" si="1"/>
        <v>5.7306590257876398E-2</v>
      </c>
      <c r="G21" s="215">
        <f t="shared" si="0"/>
        <v>0.22962112514351646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94.2</v>
      </c>
      <c r="D22" s="216">
        <v>94.4</v>
      </c>
      <c r="E22" s="216">
        <v>94.5</v>
      </c>
      <c r="F22" s="215">
        <f t="shared" si="1"/>
        <v>0.10593220338982448</v>
      </c>
      <c r="G22" s="215">
        <f t="shared" si="0"/>
        <v>0.31847133757961482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116.3</v>
      </c>
      <c r="D23" s="214">
        <v>120.1</v>
      </c>
      <c r="E23" s="214">
        <v>120.1</v>
      </c>
      <c r="F23" s="215">
        <f t="shared" si="1"/>
        <v>0</v>
      </c>
      <c r="G23" s="215">
        <f t="shared" si="0"/>
        <v>3.2674118658641422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113.7</v>
      </c>
      <c r="D24" s="214">
        <v>117.3</v>
      </c>
      <c r="E24" s="214">
        <v>118</v>
      </c>
      <c r="F24" s="215">
        <f t="shared" si="1"/>
        <v>0.59676044330776024</v>
      </c>
      <c r="G24" s="215">
        <f t="shared" si="0"/>
        <v>3.7818821459982379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124.5</v>
      </c>
      <c r="D25" s="214">
        <v>125.4</v>
      </c>
      <c r="E25" s="214">
        <v>125.9</v>
      </c>
      <c r="F25" s="215">
        <f t="shared" si="1"/>
        <v>0.3987240829346092</v>
      </c>
      <c r="G25" s="215">
        <f t="shared" si="0"/>
        <v>1.1244979919678761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113.8</v>
      </c>
      <c r="D26" s="214">
        <v>116.8</v>
      </c>
      <c r="E26" s="214">
        <v>117.1</v>
      </c>
      <c r="F26" s="215">
        <f t="shared" si="1"/>
        <v>0.25684931506849074</v>
      </c>
      <c r="G26" s="215">
        <f t="shared" si="0"/>
        <v>2.8998242530755687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97.1</v>
      </c>
      <c r="F27" s="215">
        <f t="shared" si="1"/>
        <v>-0.10288065843622277</v>
      </c>
      <c r="G27" s="215">
        <f t="shared" si="0"/>
        <v>-0.10288065843622277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113.8</v>
      </c>
      <c r="D28" s="214">
        <v>116.6</v>
      </c>
      <c r="E28" s="214">
        <v>117</v>
      </c>
      <c r="F28" s="215">
        <f t="shared" si="1"/>
        <v>0.34305317324185736</v>
      </c>
      <c r="G28" s="215">
        <f t="shared" si="0"/>
        <v>2.8119507908611627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117</v>
      </c>
      <c r="D29" s="214">
        <v>117.7</v>
      </c>
      <c r="E29" s="214">
        <v>117.8</v>
      </c>
      <c r="F29" s="215">
        <f t="shared" si="1"/>
        <v>8.4961767204753028E-2</v>
      </c>
      <c r="G29" s="215">
        <f t="shared" si="0"/>
        <v>0.68376068376068133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135.9</v>
      </c>
      <c r="D30" s="214">
        <v>142.9</v>
      </c>
      <c r="E30" s="214">
        <v>144.4</v>
      </c>
      <c r="F30" s="215">
        <f t="shared" si="1"/>
        <v>1.0496850944716585</v>
      </c>
      <c r="G30" s="215">
        <f t="shared" si="0"/>
        <v>6.2545989698307576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116.8</v>
      </c>
      <c r="D31" s="214">
        <v>119.3</v>
      </c>
      <c r="E31" s="214">
        <v>119.4</v>
      </c>
      <c r="F31" s="215">
        <f t="shared" si="1"/>
        <v>8.3822296730937579E-2</v>
      </c>
      <c r="G31" s="215">
        <f t="shared" si="0"/>
        <v>2.2260273972602813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JUL</v>
      </c>
      <c r="D39" s="222" t="str">
        <f t="shared" ref="D39:E40" si="2">D4</f>
        <v>JUN</v>
      </c>
      <c r="E39" s="222" t="str">
        <f t="shared" si="2"/>
        <v>JUL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JUL</v>
      </c>
      <c r="D42" s="222" t="str">
        <f t="shared" ref="D42:F43" si="3">D7</f>
        <v>JUN</v>
      </c>
      <c r="E42" s="222" t="str">
        <f t="shared" si="3"/>
        <v xml:space="preserve">JUL - </v>
      </c>
      <c r="F42" s="190" t="str">
        <f t="shared" si="3"/>
        <v>JUL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2" t="s">
        <v>9</v>
      </c>
      <c r="D46" s="592"/>
      <c r="E46" s="592"/>
      <c r="F46" s="593" t="s">
        <v>10</v>
      </c>
      <c r="G46" s="593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2" t="s">
        <v>11</v>
      </c>
      <c r="C47" s="594" t="s">
        <v>12</v>
      </c>
      <c r="D47" s="594"/>
      <c r="E47" s="594"/>
      <c r="F47" s="594" t="s">
        <v>13</v>
      </c>
      <c r="G47" s="594"/>
      <c r="H47" s="205"/>
      <c r="I47" s="596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2"/>
      <c r="C48" s="206"/>
      <c r="D48" s="206"/>
      <c r="E48" s="206"/>
      <c r="F48" s="206"/>
      <c r="G48" s="206"/>
      <c r="H48" s="205"/>
      <c r="I48" s="596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2"/>
      <c r="C49" s="207"/>
      <c r="D49" s="207"/>
      <c r="E49" s="207"/>
      <c r="F49" s="207"/>
      <c r="G49" s="207"/>
      <c r="H49" s="205"/>
      <c r="I49" s="596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2"/>
      <c r="C50" s="226" t="str">
        <f>C15</f>
        <v>JUL</v>
      </c>
      <c r="D50" s="226" t="str">
        <f t="shared" ref="D50:G51" si="4">D15</f>
        <v>JUN</v>
      </c>
      <c r="E50" s="226" t="str">
        <f t="shared" si="4"/>
        <v>JUL</v>
      </c>
      <c r="F50" s="226" t="str">
        <f t="shared" si="4"/>
        <v>JUL 2022 /</v>
      </c>
      <c r="G50" s="226" t="str">
        <f t="shared" si="4"/>
        <v>JUL 2022 /</v>
      </c>
      <c r="H50" s="209"/>
      <c r="I50" s="596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JUN 2022</v>
      </c>
      <c r="G51" s="506" t="str">
        <f t="shared" si="4"/>
        <v>JUL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134.80000000000001</v>
      </c>
      <c r="D54" s="212">
        <v>143.1</v>
      </c>
      <c r="E54" s="212">
        <v>144.1</v>
      </c>
      <c r="F54" s="227">
        <f>(E54-D54)/D54*100</f>
        <v>0.69881201956673655</v>
      </c>
      <c r="G54" s="227">
        <f t="shared" ref="G54:G67" si="5">(E54-C54)/C54*100</f>
        <v>6.8991097922848539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135.80000000000001</v>
      </c>
      <c r="D55" s="214">
        <v>144.4</v>
      </c>
      <c r="E55" s="214">
        <v>145.4</v>
      </c>
      <c r="F55" s="228">
        <f t="shared" ref="F55:F67" si="6">(E55-D55)/D55*100</f>
        <v>0.69252077562326864</v>
      </c>
      <c r="G55" s="228">
        <f t="shared" si="5"/>
        <v>7.0692194403534563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133</v>
      </c>
      <c r="D56" s="214">
        <v>141.1</v>
      </c>
      <c r="E56" s="214">
        <v>141.69999999999999</v>
      </c>
      <c r="F56" s="228">
        <f t="shared" si="6"/>
        <v>0.42523033309709024</v>
      </c>
      <c r="G56" s="228">
        <f t="shared" si="5"/>
        <v>6.5413533834586381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110.8</v>
      </c>
      <c r="D57" s="214">
        <v>115.1</v>
      </c>
      <c r="E57" s="214">
        <v>116.3</v>
      </c>
      <c r="F57" s="228">
        <f t="shared" si="6"/>
        <v>1.0425716768027826</v>
      </c>
      <c r="G57" s="228">
        <f t="shared" si="5"/>
        <v>4.9638989169675094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127.5</v>
      </c>
      <c r="D58" s="214">
        <v>143.30000000000001</v>
      </c>
      <c r="E58" s="214">
        <v>143.1</v>
      </c>
      <c r="F58" s="228">
        <f t="shared" si="6"/>
        <v>-0.13956734124216122</v>
      </c>
      <c r="G58" s="228">
        <f t="shared" si="5"/>
        <v>12.235294117647054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156.30000000000001</v>
      </c>
      <c r="D59" s="214">
        <v>163.19999999999999</v>
      </c>
      <c r="E59" s="214">
        <v>163.6</v>
      </c>
      <c r="F59" s="228">
        <f t="shared" si="6"/>
        <v>0.24509803921568979</v>
      </c>
      <c r="G59" s="228">
        <f t="shared" si="5"/>
        <v>4.6705054382597453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125.8</v>
      </c>
      <c r="D60" s="216">
        <v>135.5</v>
      </c>
      <c r="E60" s="216">
        <v>137.69999999999999</v>
      </c>
      <c r="F60" s="228">
        <f t="shared" si="6"/>
        <v>1.6236162361623532</v>
      </c>
      <c r="G60" s="228">
        <f t="shared" si="5"/>
        <v>9.4594594594594525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126.9</v>
      </c>
      <c r="D61" s="214">
        <v>131.1</v>
      </c>
      <c r="E61" s="214">
        <v>133.6</v>
      </c>
      <c r="F61" s="228">
        <f t="shared" si="6"/>
        <v>1.9069412662090008</v>
      </c>
      <c r="G61" s="228">
        <f t="shared" si="5"/>
        <v>5.2797478329393135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136.4</v>
      </c>
      <c r="D62" s="214">
        <v>141.5</v>
      </c>
      <c r="E62" s="214">
        <v>142.1</v>
      </c>
      <c r="F62" s="228">
        <f t="shared" si="6"/>
        <v>0.42402826855123271</v>
      </c>
      <c r="G62" s="228">
        <f t="shared" si="5"/>
        <v>4.1788856304985256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140</v>
      </c>
      <c r="D63" s="214">
        <v>150.9</v>
      </c>
      <c r="E63" s="214">
        <v>149.9</v>
      </c>
      <c r="F63" s="228">
        <f t="shared" si="6"/>
        <v>-0.6626905235255135</v>
      </c>
      <c r="G63" s="228">
        <f t="shared" si="5"/>
        <v>7.0714285714285756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140.1</v>
      </c>
      <c r="D64" s="214">
        <v>142.9</v>
      </c>
      <c r="E64" s="214">
        <v>143.19999999999999</v>
      </c>
      <c r="F64" s="228">
        <f t="shared" si="6"/>
        <v>0.20993701889431976</v>
      </c>
      <c r="G64" s="228">
        <f t="shared" si="5"/>
        <v>2.2127052105638789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137.4</v>
      </c>
      <c r="D65" s="214">
        <v>144.30000000000001</v>
      </c>
      <c r="E65" s="214">
        <v>145.9</v>
      </c>
      <c r="F65" s="228">
        <f t="shared" si="6"/>
        <v>1.1088011088011047</v>
      </c>
      <c r="G65" s="228">
        <f t="shared" si="5"/>
        <v>6.1863173216885006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143.9</v>
      </c>
      <c r="D66" s="214">
        <v>154</v>
      </c>
      <c r="E66" s="214">
        <v>156.1</v>
      </c>
      <c r="F66" s="228">
        <f t="shared" si="6"/>
        <v>1.36363636363636</v>
      </c>
      <c r="G66" s="228">
        <f t="shared" si="5"/>
        <v>8.4781097984711522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112.9</v>
      </c>
      <c r="D67" s="214">
        <v>115.4</v>
      </c>
      <c r="E67" s="214">
        <v>116</v>
      </c>
      <c r="F67" s="228">
        <f t="shared" si="6"/>
        <v>0.51993067590987374</v>
      </c>
      <c r="G67" s="228">
        <f t="shared" si="5"/>
        <v>2.7457927369353357</v>
      </c>
      <c r="H67" s="164"/>
      <c r="I67" s="233" t="s">
        <v>91</v>
      </c>
      <c r="J67" s="212"/>
      <c r="K67" s="227"/>
      <c r="L67" s="227"/>
      <c r="M67" s="240"/>
      <c r="O67" s="572"/>
      <c r="P67" s="572"/>
      <c r="Q67" s="572"/>
      <c r="R67" s="227"/>
      <c r="S67" s="227"/>
      <c r="T67" s="255"/>
      <c r="U67" s="222"/>
      <c r="V67" s="595"/>
      <c r="W67" s="595"/>
      <c r="X67" s="595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8" t="s">
        <v>92</v>
      </c>
      <c r="B5" s="568"/>
      <c r="C5" s="569" t="s">
        <v>146</v>
      </c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</row>
    <row r="6" spans="1:29" ht="144.75">
      <c r="A6" s="570"/>
      <c r="B6" s="570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71" t="s">
        <v>107</v>
      </c>
      <c r="B9" s="571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35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35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34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35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34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34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34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35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35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35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35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35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38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49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551" t="s">
        <v>4</v>
      </c>
      <c r="C34" s="146">
        <v>126.4</v>
      </c>
      <c r="D34" s="147">
        <v>140.19999999999999</v>
      </c>
      <c r="E34" s="147">
        <v>174.5</v>
      </c>
      <c r="F34" s="147">
        <v>94.2</v>
      </c>
      <c r="G34" s="147">
        <v>119.6</v>
      </c>
      <c r="H34" s="147">
        <v>116.1</v>
      </c>
      <c r="I34" s="147">
        <v>125</v>
      </c>
      <c r="J34" s="147">
        <v>115.7</v>
      </c>
      <c r="K34" s="147">
        <v>97.2</v>
      </c>
      <c r="L34" s="147">
        <v>115.8</v>
      </c>
      <c r="M34" s="147">
        <v>117.5</v>
      </c>
      <c r="N34" s="147">
        <v>140.6</v>
      </c>
      <c r="O34" s="147">
        <v>118.8</v>
      </c>
    </row>
    <row r="35" spans="1:17" s="166" customFormat="1" ht="18" customHeight="1">
      <c r="A35" s="130"/>
      <c r="B35" s="552" t="s">
        <v>3</v>
      </c>
      <c r="C35" s="146">
        <v>127.2</v>
      </c>
      <c r="D35" s="147">
        <v>141.6</v>
      </c>
      <c r="E35" s="147">
        <v>174.5</v>
      </c>
      <c r="F35" s="147">
        <v>94.3</v>
      </c>
      <c r="G35" s="147">
        <v>120.1</v>
      </c>
      <c r="H35" s="147">
        <v>116.7</v>
      </c>
      <c r="I35" s="147">
        <v>125.2</v>
      </c>
      <c r="J35" s="147">
        <v>116.3</v>
      </c>
      <c r="K35" s="147">
        <v>97.2</v>
      </c>
      <c r="L35" s="147">
        <v>116.1</v>
      </c>
      <c r="M35" s="147">
        <v>117.5</v>
      </c>
      <c r="N35" s="147">
        <v>141.1</v>
      </c>
      <c r="O35" s="147">
        <v>118.9</v>
      </c>
    </row>
    <row r="36" spans="1:17" s="166" customFormat="1" ht="18" customHeight="1">
      <c r="A36" s="130"/>
      <c r="B36" s="554" t="s">
        <v>112</v>
      </c>
      <c r="C36" s="146">
        <v>127.9</v>
      </c>
      <c r="D36" s="147">
        <v>143.1</v>
      </c>
      <c r="E36" s="147">
        <v>174.5</v>
      </c>
      <c r="F36" s="147">
        <v>94.4</v>
      </c>
      <c r="G36" s="147">
        <v>120.1</v>
      </c>
      <c r="H36" s="147">
        <v>117.3</v>
      </c>
      <c r="I36" s="147">
        <v>125.4</v>
      </c>
      <c r="J36" s="147">
        <v>116.8</v>
      </c>
      <c r="K36" s="147">
        <v>97.2</v>
      </c>
      <c r="L36" s="147">
        <v>116.6</v>
      </c>
      <c r="M36" s="147">
        <v>117.7</v>
      </c>
      <c r="N36" s="147">
        <v>142.9</v>
      </c>
      <c r="O36" s="147">
        <v>119.3</v>
      </c>
    </row>
    <row r="37" spans="1:17" s="166" customFormat="1" ht="18" customHeight="1">
      <c r="A37" s="130"/>
      <c r="B37" s="556" t="s">
        <v>113</v>
      </c>
      <c r="C37" s="146">
        <v>128.30000000000001</v>
      </c>
      <c r="D37" s="147">
        <v>144.1</v>
      </c>
      <c r="E37" s="147">
        <v>174.6</v>
      </c>
      <c r="F37" s="147">
        <v>94.5</v>
      </c>
      <c r="G37" s="147">
        <v>120.1</v>
      </c>
      <c r="H37" s="147">
        <v>118</v>
      </c>
      <c r="I37" s="147">
        <v>125.9</v>
      </c>
      <c r="J37" s="147">
        <v>117.1</v>
      </c>
      <c r="K37" s="147">
        <v>97.1</v>
      </c>
      <c r="L37" s="147">
        <v>117</v>
      </c>
      <c r="M37" s="147">
        <v>117.8</v>
      </c>
      <c r="N37" s="147">
        <v>144.4</v>
      </c>
      <c r="O37" s="147">
        <v>119.4</v>
      </c>
    </row>
    <row r="38" spans="1:17" s="166" customFormat="1" ht="18" customHeight="1">
      <c r="A38" s="130"/>
      <c r="B38" s="528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29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1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32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73"/>
      <c r="X52" s="573"/>
      <c r="Y52" s="573"/>
      <c r="Z52" s="573"/>
    </row>
    <row r="53" spans="17:26" ht="29.25" customHeight="1">
      <c r="Q53" s="182"/>
      <c r="R53" s="160"/>
      <c r="S53" s="160"/>
      <c r="T53" s="160"/>
      <c r="U53" s="160"/>
      <c r="V53" s="185"/>
      <c r="W53" s="573"/>
      <c r="X53" s="573"/>
      <c r="Y53" s="573"/>
      <c r="Z53" s="573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31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8" t="s">
        <v>92</v>
      </c>
      <c r="B5" s="568"/>
      <c r="C5" s="598" t="s">
        <v>153</v>
      </c>
      <c r="D5" s="137" t="s">
        <v>154</v>
      </c>
      <c r="E5" s="569" t="s">
        <v>155</v>
      </c>
      <c r="F5" s="569"/>
      <c r="G5" s="569"/>
      <c r="H5" s="569"/>
      <c r="I5" s="569"/>
      <c r="J5" s="569"/>
      <c r="K5" s="569"/>
      <c r="L5" s="569"/>
      <c r="M5" s="569"/>
      <c r="N5" s="569"/>
      <c r="O5" s="570" t="s">
        <v>156</v>
      </c>
      <c r="P5" s="570" t="s">
        <v>157</v>
      </c>
      <c r="Q5" s="160"/>
      <c r="R5" s="160"/>
    </row>
    <row r="6" spans="1:18" ht="106.5" customHeight="1">
      <c r="A6" s="138"/>
      <c r="B6" s="138"/>
      <c r="C6" s="598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70"/>
      <c r="P6" s="570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7" t="s">
        <v>191</v>
      </c>
      <c r="B9" s="597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35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35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34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35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34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34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34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35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35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35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35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35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38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49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551" t="s">
        <v>4</v>
      </c>
      <c r="C34" s="146">
        <v>140.19999999999999</v>
      </c>
      <c r="D34" s="147">
        <v>141.30000000000001</v>
      </c>
      <c r="E34" s="147">
        <v>138.1</v>
      </c>
      <c r="F34" s="147">
        <v>113.5</v>
      </c>
      <c r="G34" s="147">
        <v>136.9</v>
      </c>
      <c r="H34" s="147">
        <v>160.6</v>
      </c>
      <c r="I34" s="147">
        <v>133.80000000000001</v>
      </c>
      <c r="J34" s="147">
        <v>129.9</v>
      </c>
      <c r="K34" s="147">
        <v>139.80000000000001</v>
      </c>
      <c r="L34" s="147">
        <v>146.5</v>
      </c>
      <c r="M34" s="147">
        <v>142.1</v>
      </c>
      <c r="N34" s="147">
        <v>141.5</v>
      </c>
      <c r="O34" s="147">
        <v>150.80000000000001</v>
      </c>
      <c r="P34" s="147">
        <v>114.2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552" t="s">
        <v>3</v>
      </c>
      <c r="C35" s="146">
        <v>141.6</v>
      </c>
      <c r="D35" s="147">
        <v>142.80000000000001</v>
      </c>
      <c r="E35" s="147">
        <v>139.6</v>
      </c>
      <c r="F35" s="147">
        <v>114.1</v>
      </c>
      <c r="G35" s="147">
        <v>139.4</v>
      </c>
      <c r="H35" s="147">
        <v>162.1</v>
      </c>
      <c r="I35" s="147">
        <v>134.69999999999999</v>
      </c>
      <c r="J35" s="147">
        <v>130.5</v>
      </c>
      <c r="K35" s="147">
        <v>140.4</v>
      </c>
      <c r="L35" s="147">
        <v>149.69999999999999</v>
      </c>
      <c r="M35" s="147">
        <v>142.5</v>
      </c>
      <c r="N35" s="147">
        <v>142.69999999999999</v>
      </c>
      <c r="O35" s="147">
        <v>152</v>
      </c>
      <c r="P35" s="147">
        <v>114.7</v>
      </c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54" t="s">
        <v>112</v>
      </c>
      <c r="C36" s="146">
        <v>143.1</v>
      </c>
      <c r="D36" s="147">
        <v>144.4</v>
      </c>
      <c r="E36" s="147">
        <v>141.1</v>
      </c>
      <c r="F36" s="147">
        <v>115.1</v>
      </c>
      <c r="G36" s="147">
        <v>143.30000000000001</v>
      </c>
      <c r="H36" s="147">
        <v>163.19999999999999</v>
      </c>
      <c r="I36" s="147">
        <v>135.5</v>
      </c>
      <c r="J36" s="147">
        <v>131.1</v>
      </c>
      <c r="K36" s="147">
        <v>141.5</v>
      </c>
      <c r="L36" s="147">
        <v>150.9</v>
      </c>
      <c r="M36" s="147">
        <v>142.9</v>
      </c>
      <c r="N36" s="147">
        <v>144.30000000000001</v>
      </c>
      <c r="O36" s="147">
        <v>154</v>
      </c>
      <c r="P36" s="147">
        <v>115.4</v>
      </c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56" t="s">
        <v>113</v>
      </c>
      <c r="C37" s="146">
        <v>144.1</v>
      </c>
      <c r="D37" s="147">
        <v>145.4</v>
      </c>
      <c r="E37" s="147">
        <v>141.69999999999999</v>
      </c>
      <c r="F37" s="147">
        <v>116.3</v>
      </c>
      <c r="G37" s="147">
        <v>143.1</v>
      </c>
      <c r="H37" s="147">
        <v>163.6</v>
      </c>
      <c r="I37" s="147">
        <v>137.69999999999999</v>
      </c>
      <c r="J37" s="147">
        <v>133.6</v>
      </c>
      <c r="K37" s="147">
        <v>142.1</v>
      </c>
      <c r="L37" s="147">
        <v>149.9</v>
      </c>
      <c r="M37" s="147">
        <v>143.19999999999999</v>
      </c>
      <c r="N37" s="147">
        <v>145.9</v>
      </c>
      <c r="O37" s="147">
        <v>156.1</v>
      </c>
      <c r="P37" s="147">
        <v>116</v>
      </c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28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29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1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32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58"/>
    <col min="14" max="247" width="9.140625" style="5"/>
    <col min="248" max="249" width="4.7109375" style="5" customWidth="1"/>
    <col min="250" max="250" width="7.7109375" style="5" customWidth="1"/>
    <col min="251" max="251" width="58.28515625" style="5" customWidth="1"/>
    <col min="252" max="254" width="8.7109375" style="5" customWidth="1"/>
    <col min="255" max="255" width="2" style="5" customWidth="1"/>
    <col min="256" max="259" width="7.7109375" style="5" customWidth="1"/>
    <col min="260" max="260" width="4.7109375" style="5" customWidth="1"/>
    <col min="261" max="261" width="7.7109375" style="5" customWidth="1"/>
    <col min="262" max="262" width="58.28515625" style="5" customWidth="1"/>
    <col min="263" max="503" width="9.140625" style="5"/>
    <col min="504" max="505" width="4.7109375" style="5" customWidth="1"/>
    <col min="506" max="506" width="7.7109375" style="5" customWidth="1"/>
    <col min="507" max="507" width="58.28515625" style="5" customWidth="1"/>
    <col min="508" max="510" width="8.7109375" style="5" customWidth="1"/>
    <col min="511" max="511" width="2" style="5" customWidth="1"/>
    <col min="512" max="515" width="7.7109375" style="5" customWidth="1"/>
    <col min="516" max="516" width="4.7109375" style="5" customWidth="1"/>
    <col min="517" max="517" width="7.7109375" style="5" customWidth="1"/>
    <col min="518" max="518" width="58.28515625" style="5" customWidth="1"/>
    <col min="519" max="759" width="9.140625" style="5"/>
    <col min="760" max="761" width="4.7109375" style="5" customWidth="1"/>
    <col min="762" max="762" width="7.7109375" style="5" customWidth="1"/>
    <col min="763" max="763" width="58.28515625" style="5" customWidth="1"/>
    <col min="764" max="766" width="8.7109375" style="5" customWidth="1"/>
    <col min="767" max="767" width="2" style="5" customWidth="1"/>
    <col min="768" max="771" width="7.7109375" style="5" customWidth="1"/>
    <col min="772" max="772" width="4.7109375" style="5" customWidth="1"/>
    <col min="773" max="773" width="7.7109375" style="5" customWidth="1"/>
    <col min="774" max="774" width="58.28515625" style="5" customWidth="1"/>
    <col min="775" max="1015" width="9.140625" style="5"/>
    <col min="1016" max="1017" width="4.7109375" style="5" customWidth="1"/>
    <col min="1018" max="1018" width="7.7109375" style="5" customWidth="1"/>
    <col min="1019" max="1019" width="58.28515625" style="5" customWidth="1"/>
    <col min="1020" max="1022" width="8.7109375" style="5" customWidth="1"/>
    <col min="1023" max="1023" width="2" style="5" customWidth="1"/>
    <col min="1024" max="1027" width="7.7109375" style="5" customWidth="1"/>
    <col min="1028" max="1028" width="4.7109375" style="5" customWidth="1"/>
    <col min="1029" max="1029" width="7.7109375" style="5" customWidth="1"/>
    <col min="1030" max="1030" width="58.28515625" style="5" customWidth="1"/>
    <col min="1031" max="1271" width="9.140625" style="5"/>
    <col min="1272" max="1273" width="4.7109375" style="5" customWidth="1"/>
    <col min="1274" max="1274" width="7.7109375" style="5" customWidth="1"/>
    <col min="1275" max="1275" width="58.28515625" style="5" customWidth="1"/>
    <col min="1276" max="1278" width="8.7109375" style="5" customWidth="1"/>
    <col min="1279" max="1279" width="2" style="5" customWidth="1"/>
    <col min="1280" max="1283" width="7.7109375" style="5" customWidth="1"/>
    <col min="1284" max="1284" width="4.7109375" style="5" customWidth="1"/>
    <col min="1285" max="1285" width="7.7109375" style="5" customWidth="1"/>
    <col min="1286" max="1286" width="58.28515625" style="5" customWidth="1"/>
    <col min="1287" max="1527" width="9.140625" style="5"/>
    <col min="1528" max="1529" width="4.7109375" style="5" customWidth="1"/>
    <col min="1530" max="1530" width="7.7109375" style="5" customWidth="1"/>
    <col min="1531" max="1531" width="58.28515625" style="5" customWidth="1"/>
    <col min="1532" max="1534" width="8.7109375" style="5" customWidth="1"/>
    <col min="1535" max="1535" width="2" style="5" customWidth="1"/>
    <col min="1536" max="1539" width="7.7109375" style="5" customWidth="1"/>
    <col min="1540" max="1540" width="4.7109375" style="5" customWidth="1"/>
    <col min="1541" max="1541" width="7.7109375" style="5" customWidth="1"/>
    <col min="1542" max="1542" width="58.28515625" style="5" customWidth="1"/>
    <col min="1543" max="1783" width="9.140625" style="5"/>
    <col min="1784" max="1785" width="4.7109375" style="5" customWidth="1"/>
    <col min="1786" max="1786" width="7.7109375" style="5" customWidth="1"/>
    <col min="1787" max="1787" width="58.28515625" style="5" customWidth="1"/>
    <col min="1788" max="1790" width="8.7109375" style="5" customWidth="1"/>
    <col min="1791" max="1791" width="2" style="5" customWidth="1"/>
    <col min="1792" max="1795" width="7.7109375" style="5" customWidth="1"/>
    <col min="1796" max="1796" width="4.7109375" style="5" customWidth="1"/>
    <col min="1797" max="1797" width="7.7109375" style="5" customWidth="1"/>
    <col min="1798" max="1798" width="58.28515625" style="5" customWidth="1"/>
    <col min="1799" max="2039" width="9.140625" style="5"/>
    <col min="2040" max="2041" width="4.7109375" style="5" customWidth="1"/>
    <col min="2042" max="2042" width="7.7109375" style="5" customWidth="1"/>
    <col min="2043" max="2043" width="58.28515625" style="5" customWidth="1"/>
    <col min="2044" max="2046" width="8.7109375" style="5" customWidth="1"/>
    <col min="2047" max="2047" width="2" style="5" customWidth="1"/>
    <col min="2048" max="2051" width="7.7109375" style="5" customWidth="1"/>
    <col min="2052" max="2052" width="4.7109375" style="5" customWidth="1"/>
    <col min="2053" max="2053" width="7.7109375" style="5" customWidth="1"/>
    <col min="2054" max="2054" width="58.28515625" style="5" customWidth="1"/>
    <col min="2055" max="2295" width="9.140625" style="5"/>
    <col min="2296" max="2297" width="4.7109375" style="5" customWidth="1"/>
    <col min="2298" max="2298" width="7.7109375" style="5" customWidth="1"/>
    <col min="2299" max="2299" width="58.28515625" style="5" customWidth="1"/>
    <col min="2300" max="2302" width="8.7109375" style="5" customWidth="1"/>
    <col min="2303" max="2303" width="2" style="5" customWidth="1"/>
    <col min="2304" max="2307" width="7.7109375" style="5" customWidth="1"/>
    <col min="2308" max="2308" width="4.7109375" style="5" customWidth="1"/>
    <col min="2309" max="2309" width="7.7109375" style="5" customWidth="1"/>
    <col min="2310" max="2310" width="58.28515625" style="5" customWidth="1"/>
    <col min="2311" max="2551" width="9.140625" style="5"/>
    <col min="2552" max="2553" width="4.7109375" style="5" customWidth="1"/>
    <col min="2554" max="2554" width="7.7109375" style="5" customWidth="1"/>
    <col min="2555" max="2555" width="58.28515625" style="5" customWidth="1"/>
    <col min="2556" max="2558" width="8.7109375" style="5" customWidth="1"/>
    <col min="2559" max="2559" width="2" style="5" customWidth="1"/>
    <col min="2560" max="2563" width="7.7109375" style="5" customWidth="1"/>
    <col min="2564" max="2564" width="4.7109375" style="5" customWidth="1"/>
    <col min="2565" max="2565" width="7.7109375" style="5" customWidth="1"/>
    <col min="2566" max="2566" width="58.28515625" style="5" customWidth="1"/>
    <col min="2567" max="2807" width="9.140625" style="5"/>
    <col min="2808" max="2809" width="4.7109375" style="5" customWidth="1"/>
    <col min="2810" max="2810" width="7.7109375" style="5" customWidth="1"/>
    <col min="2811" max="2811" width="58.28515625" style="5" customWidth="1"/>
    <col min="2812" max="2814" width="8.7109375" style="5" customWidth="1"/>
    <col min="2815" max="2815" width="2" style="5" customWidth="1"/>
    <col min="2816" max="2819" width="7.7109375" style="5" customWidth="1"/>
    <col min="2820" max="2820" width="4.7109375" style="5" customWidth="1"/>
    <col min="2821" max="2821" width="7.7109375" style="5" customWidth="1"/>
    <col min="2822" max="2822" width="58.28515625" style="5" customWidth="1"/>
    <col min="2823" max="3063" width="9.140625" style="5"/>
    <col min="3064" max="3065" width="4.7109375" style="5" customWidth="1"/>
    <col min="3066" max="3066" width="7.7109375" style="5" customWidth="1"/>
    <col min="3067" max="3067" width="58.28515625" style="5" customWidth="1"/>
    <col min="3068" max="3070" width="8.7109375" style="5" customWidth="1"/>
    <col min="3071" max="3071" width="2" style="5" customWidth="1"/>
    <col min="3072" max="3075" width="7.7109375" style="5" customWidth="1"/>
    <col min="3076" max="3076" width="4.7109375" style="5" customWidth="1"/>
    <col min="3077" max="3077" width="7.7109375" style="5" customWidth="1"/>
    <col min="3078" max="3078" width="58.28515625" style="5" customWidth="1"/>
    <col min="3079" max="3319" width="9.140625" style="5"/>
    <col min="3320" max="3321" width="4.7109375" style="5" customWidth="1"/>
    <col min="3322" max="3322" width="7.7109375" style="5" customWidth="1"/>
    <col min="3323" max="3323" width="58.28515625" style="5" customWidth="1"/>
    <col min="3324" max="3326" width="8.7109375" style="5" customWidth="1"/>
    <col min="3327" max="3327" width="2" style="5" customWidth="1"/>
    <col min="3328" max="3331" width="7.7109375" style="5" customWidth="1"/>
    <col min="3332" max="3332" width="4.7109375" style="5" customWidth="1"/>
    <col min="3333" max="3333" width="7.7109375" style="5" customWidth="1"/>
    <col min="3334" max="3334" width="58.28515625" style="5" customWidth="1"/>
    <col min="3335" max="3575" width="9.140625" style="5"/>
    <col min="3576" max="3577" width="4.7109375" style="5" customWidth="1"/>
    <col min="3578" max="3578" width="7.7109375" style="5" customWidth="1"/>
    <col min="3579" max="3579" width="58.28515625" style="5" customWidth="1"/>
    <col min="3580" max="3582" width="8.7109375" style="5" customWidth="1"/>
    <col min="3583" max="3583" width="2" style="5" customWidth="1"/>
    <col min="3584" max="3587" width="7.7109375" style="5" customWidth="1"/>
    <col min="3588" max="3588" width="4.7109375" style="5" customWidth="1"/>
    <col min="3589" max="3589" width="7.7109375" style="5" customWidth="1"/>
    <col min="3590" max="3590" width="58.28515625" style="5" customWidth="1"/>
    <col min="3591" max="3831" width="9.140625" style="5"/>
    <col min="3832" max="3833" width="4.7109375" style="5" customWidth="1"/>
    <col min="3834" max="3834" width="7.7109375" style="5" customWidth="1"/>
    <col min="3835" max="3835" width="58.28515625" style="5" customWidth="1"/>
    <col min="3836" max="3838" width="8.7109375" style="5" customWidth="1"/>
    <col min="3839" max="3839" width="2" style="5" customWidth="1"/>
    <col min="3840" max="3843" width="7.7109375" style="5" customWidth="1"/>
    <col min="3844" max="3844" width="4.7109375" style="5" customWidth="1"/>
    <col min="3845" max="3845" width="7.7109375" style="5" customWidth="1"/>
    <col min="3846" max="3846" width="58.28515625" style="5" customWidth="1"/>
    <col min="3847" max="4087" width="9.140625" style="5"/>
    <col min="4088" max="4089" width="4.7109375" style="5" customWidth="1"/>
    <col min="4090" max="4090" width="7.7109375" style="5" customWidth="1"/>
    <col min="4091" max="4091" width="58.28515625" style="5" customWidth="1"/>
    <col min="4092" max="4094" width="8.7109375" style="5" customWidth="1"/>
    <col min="4095" max="4095" width="2" style="5" customWidth="1"/>
    <col min="4096" max="4099" width="7.7109375" style="5" customWidth="1"/>
    <col min="4100" max="4100" width="4.7109375" style="5" customWidth="1"/>
    <col min="4101" max="4101" width="7.7109375" style="5" customWidth="1"/>
    <col min="4102" max="4102" width="58.28515625" style="5" customWidth="1"/>
    <col min="4103" max="4343" width="9.140625" style="5"/>
    <col min="4344" max="4345" width="4.7109375" style="5" customWidth="1"/>
    <col min="4346" max="4346" width="7.7109375" style="5" customWidth="1"/>
    <col min="4347" max="4347" width="58.28515625" style="5" customWidth="1"/>
    <col min="4348" max="4350" width="8.7109375" style="5" customWidth="1"/>
    <col min="4351" max="4351" width="2" style="5" customWidth="1"/>
    <col min="4352" max="4355" width="7.7109375" style="5" customWidth="1"/>
    <col min="4356" max="4356" width="4.7109375" style="5" customWidth="1"/>
    <col min="4357" max="4357" width="7.7109375" style="5" customWidth="1"/>
    <col min="4358" max="4358" width="58.28515625" style="5" customWidth="1"/>
    <col min="4359" max="4599" width="9.140625" style="5"/>
    <col min="4600" max="4601" width="4.7109375" style="5" customWidth="1"/>
    <col min="4602" max="4602" width="7.7109375" style="5" customWidth="1"/>
    <col min="4603" max="4603" width="58.28515625" style="5" customWidth="1"/>
    <col min="4604" max="4606" width="8.7109375" style="5" customWidth="1"/>
    <col min="4607" max="4607" width="2" style="5" customWidth="1"/>
    <col min="4608" max="4611" width="7.7109375" style="5" customWidth="1"/>
    <col min="4612" max="4612" width="4.7109375" style="5" customWidth="1"/>
    <col min="4613" max="4613" width="7.7109375" style="5" customWidth="1"/>
    <col min="4614" max="4614" width="58.28515625" style="5" customWidth="1"/>
    <col min="4615" max="4855" width="9.140625" style="5"/>
    <col min="4856" max="4857" width="4.7109375" style="5" customWidth="1"/>
    <col min="4858" max="4858" width="7.7109375" style="5" customWidth="1"/>
    <col min="4859" max="4859" width="58.28515625" style="5" customWidth="1"/>
    <col min="4860" max="4862" width="8.7109375" style="5" customWidth="1"/>
    <col min="4863" max="4863" width="2" style="5" customWidth="1"/>
    <col min="4864" max="4867" width="7.7109375" style="5" customWidth="1"/>
    <col min="4868" max="4868" width="4.7109375" style="5" customWidth="1"/>
    <col min="4869" max="4869" width="7.7109375" style="5" customWidth="1"/>
    <col min="4870" max="4870" width="58.28515625" style="5" customWidth="1"/>
    <col min="4871" max="5111" width="9.140625" style="5"/>
    <col min="5112" max="5113" width="4.7109375" style="5" customWidth="1"/>
    <col min="5114" max="5114" width="7.7109375" style="5" customWidth="1"/>
    <col min="5115" max="5115" width="58.28515625" style="5" customWidth="1"/>
    <col min="5116" max="5118" width="8.7109375" style="5" customWidth="1"/>
    <col min="5119" max="5119" width="2" style="5" customWidth="1"/>
    <col min="5120" max="5123" width="7.7109375" style="5" customWidth="1"/>
    <col min="5124" max="5124" width="4.7109375" style="5" customWidth="1"/>
    <col min="5125" max="5125" width="7.7109375" style="5" customWidth="1"/>
    <col min="5126" max="5126" width="58.28515625" style="5" customWidth="1"/>
    <col min="5127" max="5367" width="9.140625" style="5"/>
    <col min="5368" max="5369" width="4.7109375" style="5" customWidth="1"/>
    <col min="5370" max="5370" width="7.7109375" style="5" customWidth="1"/>
    <col min="5371" max="5371" width="58.28515625" style="5" customWidth="1"/>
    <col min="5372" max="5374" width="8.7109375" style="5" customWidth="1"/>
    <col min="5375" max="5375" width="2" style="5" customWidth="1"/>
    <col min="5376" max="5379" width="7.7109375" style="5" customWidth="1"/>
    <col min="5380" max="5380" width="4.7109375" style="5" customWidth="1"/>
    <col min="5381" max="5381" width="7.7109375" style="5" customWidth="1"/>
    <col min="5382" max="5382" width="58.28515625" style="5" customWidth="1"/>
    <col min="5383" max="5623" width="9.140625" style="5"/>
    <col min="5624" max="5625" width="4.7109375" style="5" customWidth="1"/>
    <col min="5626" max="5626" width="7.7109375" style="5" customWidth="1"/>
    <col min="5627" max="5627" width="58.28515625" style="5" customWidth="1"/>
    <col min="5628" max="5630" width="8.7109375" style="5" customWidth="1"/>
    <col min="5631" max="5631" width="2" style="5" customWidth="1"/>
    <col min="5632" max="5635" width="7.7109375" style="5" customWidth="1"/>
    <col min="5636" max="5636" width="4.7109375" style="5" customWidth="1"/>
    <col min="5637" max="5637" width="7.7109375" style="5" customWidth="1"/>
    <col min="5638" max="5638" width="58.28515625" style="5" customWidth="1"/>
    <col min="5639" max="5879" width="9.140625" style="5"/>
    <col min="5880" max="5881" width="4.7109375" style="5" customWidth="1"/>
    <col min="5882" max="5882" width="7.7109375" style="5" customWidth="1"/>
    <col min="5883" max="5883" width="58.28515625" style="5" customWidth="1"/>
    <col min="5884" max="5886" width="8.7109375" style="5" customWidth="1"/>
    <col min="5887" max="5887" width="2" style="5" customWidth="1"/>
    <col min="5888" max="5891" width="7.7109375" style="5" customWidth="1"/>
    <col min="5892" max="5892" width="4.7109375" style="5" customWidth="1"/>
    <col min="5893" max="5893" width="7.7109375" style="5" customWidth="1"/>
    <col min="5894" max="5894" width="58.28515625" style="5" customWidth="1"/>
    <col min="5895" max="6135" width="9.140625" style="5"/>
    <col min="6136" max="6137" width="4.7109375" style="5" customWidth="1"/>
    <col min="6138" max="6138" width="7.7109375" style="5" customWidth="1"/>
    <col min="6139" max="6139" width="58.28515625" style="5" customWidth="1"/>
    <col min="6140" max="6142" width="8.7109375" style="5" customWidth="1"/>
    <col min="6143" max="6143" width="2" style="5" customWidth="1"/>
    <col min="6144" max="6147" width="7.7109375" style="5" customWidth="1"/>
    <col min="6148" max="6148" width="4.7109375" style="5" customWidth="1"/>
    <col min="6149" max="6149" width="7.7109375" style="5" customWidth="1"/>
    <col min="6150" max="6150" width="58.28515625" style="5" customWidth="1"/>
    <col min="6151" max="6391" width="9.140625" style="5"/>
    <col min="6392" max="6393" width="4.7109375" style="5" customWidth="1"/>
    <col min="6394" max="6394" width="7.7109375" style="5" customWidth="1"/>
    <col min="6395" max="6395" width="58.28515625" style="5" customWidth="1"/>
    <col min="6396" max="6398" width="8.7109375" style="5" customWidth="1"/>
    <col min="6399" max="6399" width="2" style="5" customWidth="1"/>
    <col min="6400" max="6403" width="7.7109375" style="5" customWidth="1"/>
    <col min="6404" max="6404" width="4.7109375" style="5" customWidth="1"/>
    <col min="6405" max="6405" width="7.7109375" style="5" customWidth="1"/>
    <col min="6406" max="6406" width="58.28515625" style="5" customWidth="1"/>
    <col min="6407" max="6647" width="9.140625" style="5"/>
    <col min="6648" max="6649" width="4.7109375" style="5" customWidth="1"/>
    <col min="6650" max="6650" width="7.7109375" style="5" customWidth="1"/>
    <col min="6651" max="6651" width="58.28515625" style="5" customWidth="1"/>
    <col min="6652" max="6654" width="8.7109375" style="5" customWidth="1"/>
    <col min="6655" max="6655" width="2" style="5" customWidth="1"/>
    <col min="6656" max="6659" width="7.7109375" style="5" customWidth="1"/>
    <col min="6660" max="6660" width="4.7109375" style="5" customWidth="1"/>
    <col min="6661" max="6661" width="7.7109375" style="5" customWidth="1"/>
    <col min="6662" max="6662" width="58.28515625" style="5" customWidth="1"/>
    <col min="6663" max="6903" width="9.140625" style="5"/>
    <col min="6904" max="6905" width="4.7109375" style="5" customWidth="1"/>
    <col min="6906" max="6906" width="7.7109375" style="5" customWidth="1"/>
    <col min="6907" max="6907" width="58.28515625" style="5" customWidth="1"/>
    <col min="6908" max="6910" width="8.7109375" style="5" customWidth="1"/>
    <col min="6911" max="6911" width="2" style="5" customWidth="1"/>
    <col min="6912" max="6915" width="7.7109375" style="5" customWidth="1"/>
    <col min="6916" max="6916" width="4.7109375" style="5" customWidth="1"/>
    <col min="6917" max="6917" width="7.7109375" style="5" customWidth="1"/>
    <col min="6918" max="6918" width="58.28515625" style="5" customWidth="1"/>
    <col min="6919" max="7159" width="9.140625" style="5"/>
    <col min="7160" max="7161" width="4.7109375" style="5" customWidth="1"/>
    <col min="7162" max="7162" width="7.7109375" style="5" customWidth="1"/>
    <col min="7163" max="7163" width="58.28515625" style="5" customWidth="1"/>
    <col min="7164" max="7166" width="8.7109375" style="5" customWidth="1"/>
    <col min="7167" max="7167" width="2" style="5" customWidth="1"/>
    <col min="7168" max="7171" width="7.7109375" style="5" customWidth="1"/>
    <col min="7172" max="7172" width="4.7109375" style="5" customWidth="1"/>
    <col min="7173" max="7173" width="7.7109375" style="5" customWidth="1"/>
    <col min="7174" max="7174" width="58.28515625" style="5" customWidth="1"/>
    <col min="7175" max="7415" width="9.140625" style="5"/>
    <col min="7416" max="7417" width="4.7109375" style="5" customWidth="1"/>
    <col min="7418" max="7418" width="7.7109375" style="5" customWidth="1"/>
    <col min="7419" max="7419" width="58.28515625" style="5" customWidth="1"/>
    <col min="7420" max="7422" width="8.7109375" style="5" customWidth="1"/>
    <col min="7423" max="7423" width="2" style="5" customWidth="1"/>
    <col min="7424" max="7427" width="7.7109375" style="5" customWidth="1"/>
    <col min="7428" max="7428" width="4.7109375" style="5" customWidth="1"/>
    <col min="7429" max="7429" width="7.7109375" style="5" customWidth="1"/>
    <col min="7430" max="7430" width="58.28515625" style="5" customWidth="1"/>
    <col min="7431" max="7671" width="9.140625" style="5"/>
    <col min="7672" max="7673" width="4.7109375" style="5" customWidth="1"/>
    <col min="7674" max="7674" width="7.7109375" style="5" customWidth="1"/>
    <col min="7675" max="7675" width="58.28515625" style="5" customWidth="1"/>
    <col min="7676" max="7678" width="8.7109375" style="5" customWidth="1"/>
    <col min="7679" max="7679" width="2" style="5" customWidth="1"/>
    <col min="7680" max="7683" width="7.7109375" style="5" customWidth="1"/>
    <col min="7684" max="7684" width="4.7109375" style="5" customWidth="1"/>
    <col min="7685" max="7685" width="7.7109375" style="5" customWidth="1"/>
    <col min="7686" max="7686" width="58.28515625" style="5" customWidth="1"/>
    <col min="7687" max="7927" width="9.140625" style="5"/>
    <col min="7928" max="7929" width="4.7109375" style="5" customWidth="1"/>
    <col min="7930" max="7930" width="7.7109375" style="5" customWidth="1"/>
    <col min="7931" max="7931" width="58.28515625" style="5" customWidth="1"/>
    <col min="7932" max="7934" width="8.7109375" style="5" customWidth="1"/>
    <col min="7935" max="7935" width="2" style="5" customWidth="1"/>
    <col min="7936" max="7939" width="7.7109375" style="5" customWidth="1"/>
    <col min="7940" max="7940" width="4.7109375" style="5" customWidth="1"/>
    <col min="7941" max="7941" width="7.7109375" style="5" customWidth="1"/>
    <col min="7942" max="7942" width="58.28515625" style="5" customWidth="1"/>
    <col min="7943" max="8183" width="9.140625" style="5"/>
    <col min="8184" max="8185" width="4.7109375" style="5" customWidth="1"/>
    <col min="8186" max="8186" width="7.7109375" style="5" customWidth="1"/>
    <col min="8187" max="8187" width="58.28515625" style="5" customWidth="1"/>
    <col min="8188" max="8190" width="8.7109375" style="5" customWidth="1"/>
    <col min="8191" max="8191" width="2" style="5" customWidth="1"/>
    <col min="8192" max="8195" width="7.7109375" style="5" customWidth="1"/>
    <col min="8196" max="8196" width="4.7109375" style="5" customWidth="1"/>
    <col min="8197" max="8197" width="7.7109375" style="5" customWidth="1"/>
    <col min="8198" max="8198" width="58.28515625" style="5" customWidth="1"/>
    <col min="8199" max="8439" width="9.140625" style="5"/>
    <col min="8440" max="8441" width="4.7109375" style="5" customWidth="1"/>
    <col min="8442" max="8442" width="7.7109375" style="5" customWidth="1"/>
    <col min="8443" max="8443" width="58.28515625" style="5" customWidth="1"/>
    <col min="8444" max="8446" width="8.7109375" style="5" customWidth="1"/>
    <col min="8447" max="8447" width="2" style="5" customWidth="1"/>
    <col min="8448" max="8451" width="7.7109375" style="5" customWidth="1"/>
    <col min="8452" max="8452" width="4.7109375" style="5" customWidth="1"/>
    <col min="8453" max="8453" width="7.7109375" style="5" customWidth="1"/>
    <col min="8454" max="8454" width="58.28515625" style="5" customWidth="1"/>
    <col min="8455" max="8695" width="9.140625" style="5"/>
    <col min="8696" max="8697" width="4.7109375" style="5" customWidth="1"/>
    <col min="8698" max="8698" width="7.7109375" style="5" customWidth="1"/>
    <col min="8699" max="8699" width="58.28515625" style="5" customWidth="1"/>
    <col min="8700" max="8702" width="8.7109375" style="5" customWidth="1"/>
    <col min="8703" max="8703" width="2" style="5" customWidth="1"/>
    <col min="8704" max="8707" width="7.7109375" style="5" customWidth="1"/>
    <col min="8708" max="8708" width="4.7109375" style="5" customWidth="1"/>
    <col min="8709" max="8709" width="7.7109375" style="5" customWidth="1"/>
    <col min="8710" max="8710" width="58.28515625" style="5" customWidth="1"/>
    <col min="8711" max="8951" width="9.140625" style="5"/>
    <col min="8952" max="8953" width="4.7109375" style="5" customWidth="1"/>
    <col min="8954" max="8954" width="7.7109375" style="5" customWidth="1"/>
    <col min="8955" max="8955" width="58.28515625" style="5" customWidth="1"/>
    <col min="8956" max="8958" width="8.7109375" style="5" customWidth="1"/>
    <col min="8959" max="8959" width="2" style="5" customWidth="1"/>
    <col min="8960" max="8963" width="7.7109375" style="5" customWidth="1"/>
    <col min="8964" max="8964" width="4.7109375" style="5" customWidth="1"/>
    <col min="8965" max="8965" width="7.7109375" style="5" customWidth="1"/>
    <col min="8966" max="8966" width="58.28515625" style="5" customWidth="1"/>
    <col min="8967" max="9207" width="9.140625" style="5"/>
    <col min="9208" max="9209" width="4.7109375" style="5" customWidth="1"/>
    <col min="9210" max="9210" width="7.7109375" style="5" customWidth="1"/>
    <col min="9211" max="9211" width="58.28515625" style="5" customWidth="1"/>
    <col min="9212" max="9214" width="8.7109375" style="5" customWidth="1"/>
    <col min="9215" max="9215" width="2" style="5" customWidth="1"/>
    <col min="9216" max="9219" width="7.7109375" style="5" customWidth="1"/>
    <col min="9220" max="9220" width="4.7109375" style="5" customWidth="1"/>
    <col min="9221" max="9221" width="7.7109375" style="5" customWidth="1"/>
    <col min="9222" max="9222" width="58.28515625" style="5" customWidth="1"/>
    <col min="9223" max="9463" width="9.140625" style="5"/>
    <col min="9464" max="9465" width="4.7109375" style="5" customWidth="1"/>
    <col min="9466" max="9466" width="7.7109375" style="5" customWidth="1"/>
    <col min="9467" max="9467" width="58.28515625" style="5" customWidth="1"/>
    <col min="9468" max="9470" width="8.7109375" style="5" customWidth="1"/>
    <col min="9471" max="9471" width="2" style="5" customWidth="1"/>
    <col min="9472" max="9475" width="7.7109375" style="5" customWidth="1"/>
    <col min="9476" max="9476" width="4.7109375" style="5" customWidth="1"/>
    <col min="9477" max="9477" width="7.7109375" style="5" customWidth="1"/>
    <col min="9478" max="9478" width="58.28515625" style="5" customWidth="1"/>
    <col min="9479" max="9719" width="9.140625" style="5"/>
    <col min="9720" max="9721" width="4.7109375" style="5" customWidth="1"/>
    <col min="9722" max="9722" width="7.7109375" style="5" customWidth="1"/>
    <col min="9723" max="9723" width="58.28515625" style="5" customWidth="1"/>
    <col min="9724" max="9726" width="8.7109375" style="5" customWidth="1"/>
    <col min="9727" max="9727" width="2" style="5" customWidth="1"/>
    <col min="9728" max="9731" width="7.7109375" style="5" customWidth="1"/>
    <col min="9732" max="9732" width="4.7109375" style="5" customWidth="1"/>
    <col min="9733" max="9733" width="7.7109375" style="5" customWidth="1"/>
    <col min="9734" max="9734" width="58.28515625" style="5" customWidth="1"/>
    <col min="9735" max="9975" width="9.140625" style="5"/>
    <col min="9976" max="9977" width="4.7109375" style="5" customWidth="1"/>
    <col min="9978" max="9978" width="7.7109375" style="5" customWidth="1"/>
    <col min="9979" max="9979" width="58.28515625" style="5" customWidth="1"/>
    <col min="9980" max="9982" width="8.7109375" style="5" customWidth="1"/>
    <col min="9983" max="9983" width="2" style="5" customWidth="1"/>
    <col min="9984" max="9987" width="7.7109375" style="5" customWidth="1"/>
    <col min="9988" max="9988" width="4.7109375" style="5" customWidth="1"/>
    <col min="9989" max="9989" width="7.7109375" style="5" customWidth="1"/>
    <col min="9990" max="9990" width="58.28515625" style="5" customWidth="1"/>
    <col min="9991" max="10231" width="9.140625" style="5"/>
    <col min="10232" max="10233" width="4.7109375" style="5" customWidth="1"/>
    <col min="10234" max="10234" width="7.7109375" style="5" customWidth="1"/>
    <col min="10235" max="10235" width="58.28515625" style="5" customWidth="1"/>
    <col min="10236" max="10238" width="8.7109375" style="5" customWidth="1"/>
    <col min="10239" max="10239" width="2" style="5" customWidth="1"/>
    <col min="10240" max="10243" width="7.7109375" style="5" customWidth="1"/>
    <col min="10244" max="10244" width="4.7109375" style="5" customWidth="1"/>
    <col min="10245" max="10245" width="7.7109375" style="5" customWidth="1"/>
    <col min="10246" max="10246" width="58.28515625" style="5" customWidth="1"/>
    <col min="10247" max="10487" width="9.140625" style="5"/>
    <col min="10488" max="10489" width="4.7109375" style="5" customWidth="1"/>
    <col min="10490" max="10490" width="7.7109375" style="5" customWidth="1"/>
    <col min="10491" max="10491" width="58.28515625" style="5" customWidth="1"/>
    <col min="10492" max="10494" width="8.7109375" style="5" customWidth="1"/>
    <col min="10495" max="10495" width="2" style="5" customWidth="1"/>
    <col min="10496" max="10499" width="7.7109375" style="5" customWidth="1"/>
    <col min="10500" max="10500" width="4.7109375" style="5" customWidth="1"/>
    <col min="10501" max="10501" width="7.7109375" style="5" customWidth="1"/>
    <col min="10502" max="10502" width="58.28515625" style="5" customWidth="1"/>
    <col min="10503" max="10743" width="9.140625" style="5"/>
    <col min="10744" max="10745" width="4.7109375" style="5" customWidth="1"/>
    <col min="10746" max="10746" width="7.7109375" style="5" customWidth="1"/>
    <col min="10747" max="10747" width="58.28515625" style="5" customWidth="1"/>
    <col min="10748" max="10750" width="8.7109375" style="5" customWidth="1"/>
    <col min="10751" max="10751" width="2" style="5" customWidth="1"/>
    <col min="10752" max="10755" width="7.7109375" style="5" customWidth="1"/>
    <col min="10756" max="10756" width="4.7109375" style="5" customWidth="1"/>
    <col min="10757" max="10757" width="7.7109375" style="5" customWidth="1"/>
    <col min="10758" max="10758" width="58.28515625" style="5" customWidth="1"/>
    <col min="10759" max="10999" width="9.140625" style="5"/>
    <col min="11000" max="11001" width="4.7109375" style="5" customWidth="1"/>
    <col min="11002" max="11002" width="7.7109375" style="5" customWidth="1"/>
    <col min="11003" max="11003" width="58.28515625" style="5" customWidth="1"/>
    <col min="11004" max="11006" width="8.7109375" style="5" customWidth="1"/>
    <col min="11007" max="11007" width="2" style="5" customWidth="1"/>
    <col min="11008" max="11011" width="7.7109375" style="5" customWidth="1"/>
    <col min="11012" max="11012" width="4.7109375" style="5" customWidth="1"/>
    <col min="11013" max="11013" width="7.7109375" style="5" customWidth="1"/>
    <col min="11014" max="11014" width="58.28515625" style="5" customWidth="1"/>
    <col min="11015" max="11255" width="9.140625" style="5"/>
    <col min="11256" max="11257" width="4.7109375" style="5" customWidth="1"/>
    <col min="11258" max="11258" width="7.7109375" style="5" customWidth="1"/>
    <col min="11259" max="11259" width="58.28515625" style="5" customWidth="1"/>
    <col min="11260" max="11262" width="8.7109375" style="5" customWidth="1"/>
    <col min="11263" max="11263" width="2" style="5" customWidth="1"/>
    <col min="11264" max="11267" width="7.7109375" style="5" customWidth="1"/>
    <col min="11268" max="11268" width="4.7109375" style="5" customWidth="1"/>
    <col min="11269" max="11269" width="7.7109375" style="5" customWidth="1"/>
    <col min="11270" max="11270" width="58.28515625" style="5" customWidth="1"/>
    <col min="11271" max="11511" width="9.140625" style="5"/>
    <col min="11512" max="11513" width="4.7109375" style="5" customWidth="1"/>
    <col min="11514" max="11514" width="7.7109375" style="5" customWidth="1"/>
    <col min="11515" max="11515" width="58.28515625" style="5" customWidth="1"/>
    <col min="11516" max="11518" width="8.7109375" style="5" customWidth="1"/>
    <col min="11519" max="11519" width="2" style="5" customWidth="1"/>
    <col min="11520" max="11523" width="7.7109375" style="5" customWidth="1"/>
    <col min="11524" max="11524" width="4.7109375" style="5" customWidth="1"/>
    <col min="11525" max="11525" width="7.7109375" style="5" customWidth="1"/>
    <col min="11526" max="11526" width="58.28515625" style="5" customWidth="1"/>
    <col min="11527" max="11767" width="9.140625" style="5"/>
    <col min="11768" max="11769" width="4.7109375" style="5" customWidth="1"/>
    <col min="11770" max="11770" width="7.7109375" style="5" customWidth="1"/>
    <col min="11771" max="11771" width="58.28515625" style="5" customWidth="1"/>
    <col min="11772" max="11774" width="8.7109375" style="5" customWidth="1"/>
    <col min="11775" max="11775" width="2" style="5" customWidth="1"/>
    <col min="11776" max="11779" width="7.7109375" style="5" customWidth="1"/>
    <col min="11780" max="11780" width="4.7109375" style="5" customWidth="1"/>
    <col min="11781" max="11781" width="7.7109375" style="5" customWidth="1"/>
    <col min="11782" max="11782" width="58.28515625" style="5" customWidth="1"/>
    <col min="11783" max="12023" width="9.140625" style="5"/>
    <col min="12024" max="12025" width="4.7109375" style="5" customWidth="1"/>
    <col min="12026" max="12026" width="7.7109375" style="5" customWidth="1"/>
    <col min="12027" max="12027" width="58.28515625" style="5" customWidth="1"/>
    <col min="12028" max="12030" width="8.7109375" style="5" customWidth="1"/>
    <col min="12031" max="12031" width="2" style="5" customWidth="1"/>
    <col min="12032" max="12035" width="7.7109375" style="5" customWidth="1"/>
    <col min="12036" max="12036" width="4.7109375" style="5" customWidth="1"/>
    <col min="12037" max="12037" width="7.7109375" style="5" customWidth="1"/>
    <col min="12038" max="12038" width="58.28515625" style="5" customWidth="1"/>
    <col min="12039" max="12279" width="9.140625" style="5"/>
    <col min="12280" max="12281" width="4.7109375" style="5" customWidth="1"/>
    <col min="12282" max="12282" width="7.7109375" style="5" customWidth="1"/>
    <col min="12283" max="12283" width="58.28515625" style="5" customWidth="1"/>
    <col min="12284" max="12286" width="8.7109375" style="5" customWidth="1"/>
    <col min="12287" max="12287" width="2" style="5" customWidth="1"/>
    <col min="12288" max="12291" width="7.7109375" style="5" customWidth="1"/>
    <col min="12292" max="12292" width="4.7109375" style="5" customWidth="1"/>
    <col min="12293" max="12293" width="7.7109375" style="5" customWidth="1"/>
    <col min="12294" max="12294" width="58.28515625" style="5" customWidth="1"/>
    <col min="12295" max="12535" width="9.140625" style="5"/>
    <col min="12536" max="12537" width="4.7109375" style="5" customWidth="1"/>
    <col min="12538" max="12538" width="7.7109375" style="5" customWidth="1"/>
    <col min="12539" max="12539" width="58.28515625" style="5" customWidth="1"/>
    <col min="12540" max="12542" width="8.7109375" style="5" customWidth="1"/>
    <col min="12543" max="12543" width="2" style="5" customWidth="1"/>
    <col min="12544" max="12547" width="7.7109375" style="5" customWidth="1"/>
    <col min="12548" max="12548" width="4.7109375" style="5" customWidth="1"/>
    <col min="12549" max="12549" width="7.7109375" style="5" customWidth="1"/>
    <col min="12550" max="12550" width="58.28515625" style="5" customWidth="1"/>
    <col min="12551" max="12791" width="9.140625" style="5"/>
    <col min="12792" max="12793" width="4.7109375" style="5" customWidth="1"/>
    <col min="12794" max="12794" width="7.7109375" style="5" customWidth="1"/>
    <col min="12795" max="12795" width="58.28515625" style="5" customWidth="1"/>
    <col min="12796" max="12798" width="8.7109375" style="5" customWidth="1"/>
    <col min="12799" max="12799" width="2" style="5" customWidth="1"/>
    <col min="12800" max="12803" width="7.7109375" style="5" customWidth="1"/>
    <col min="12804" max="12804" width="4.7109375" style="5" customWidth="1"/>
    <col min="12805" max="12805" width="7.7109375" style="5" customWidth="1"/>
    <col min="12806" max="12806" width="58.28515625" style="5" customWidth="1"/>
    <col min="12807" max="13047" width="9.140625" style="5"/>
    <col min="13048" max="13049" width="4.7109375" style="5" customWidth="1"/>
    <col min="13050" max="13050" width="7.7109375" style="5" customWidth="1"/>
    <col min="13051" max="13051" width="58.28515625" style="5" customWidth="1"/>
    <col min="13052" max="13054" width="8.7109375" style="5" customWidth="1"/>
    <col min="13055" max="13055" width="2" style="5" customWidth="1"/>
    <col min="13056" max="13059" width="7.7109375" style="5" customWidth="1"/>
    <col min="13060" max="13060" width="4.7109375" style="5" customWidth="1"/>
    <col min="13061" max="13061" width="7.7109375" style="5" customWidth="1"/>
    <col min="13062" max="13062" width="58.28515625" style="5" customWidth="1"/>
    <col min="13063" max="13303" width="9.140625" style="5"/>
    <col min="13304" max="13305" width="4.7109375" style="5" customWidth="1"/>
    <col min="13306" max="13306" width="7.7109375" style="5" customWidth="1"/>
    <col min="13307" max="13307" width="58.28515625" style="5" customWidth="1"/>
    <col min="13308" max="13310" width="8.7109375" style="5" customWidth="1"/>
    <col min="13311" max="13311" width="2" style="5" customWidth="1"/>
    <col min="13312" max="13315" width="7.7109375" style="5" customWidth="1"/>
    <col min="13316" max="13316" width="4.7109375" style="5" customWidth="1"/>
    <col min="13317" max="13317" width="7.7109375" style="5" customWidth="1"/>
    <col min="13318" max="13318" width="58.28515625" style="5" customWidth="1"/>
    <col min="13319" max="13559" width="9.140625" style="5"/>
    <col min="13560" max="13561" width="4.7109375" style="5" customWidth="1"/>
    <col min="13562" max="13562" width="7.7109375" style="5" customWidth="1"/>
    <col min="13563" max="13563" width="58.28515625" style="5" customWidth="1"/>
    <col min="13564" max="13566" width="8.7109375" style="5" customWidth="1"/>
    <col min="13567" max="13567" width="2" style="5" customWidth="1"/>
    <col min="13568" max="13571" width="7.7109375" style="5" customWidth="1"/>
    <col min="13572" max="13572" width="4.7109375" style="5" customWidth="1"/>
    <col min="13573" max="13573" width="7.7109375" style="5" customWidth="1"/>
    <col min="13574" max="13574" width="58.28515625" style="5" customWidth="1"/>
    <col min="13575" max="13815" width="9.140625" style="5"/>
    <col min="13816" max="13817" width="4.7109375" style="5" customWidth="1"/>
    <col min="13818" max="13818" width="7.7109375" style="5" customWidth="1"/>
    <col min="13819" max="13819" width="58.28515625" style="5" customWidth="1"/>
    <col min="13820" max="13822" width="8.7109375" style="5" customWidth="1"/>
    <col min="13823" max="13823" width="2" style="5" customWidth="1"/>
    <col min="13824" max="13827" width="7.7109375" style="5" customWidth="1"/>
    <col min="13828" max="13828" width="4.7109375" style="5" customWidth="1"/>
    <col min="13829" max="13829" width="7.7109375" style="5" customWidth="1"/>
    <col min="13830" max="13830" width="58.28515625" style="5" customWidth="1"/>
    <col min="13831" max="14071" width="9.140625" style="5"/>
    <col min="14072" max="14073" width="4.7109375" style="5" customWidth="1"/>
    <col min="14074" max="14074" width="7.7109375" style="5" customWidth="1"/>
    <col min="14075" max="14075" width="58.28515625" style="5" customWidth="1"/>
    <col min="14076" max="14078" width="8.7109375" style="5" customWidth="1"/>
    <col min="14079" max="14079" width="2" style="5" customWidth="1"/>
    <col min="14080" max="14083" width="7.7109375" style="5" customWidth="1"/>
    <col min="14084" max="14084" width="4.7109375" style="5" customWidth="1"/>
    <col min="14085" max="14085" width="7.7109375" style="5" customWidth="1"/>
    <col min="14086" max="14086" width="58.28515625" style="5" customWidth="1"/>
    <col min="14087" max="14327" width="9.140625" style="5"/>
    <col min="14328" max="14329" width="4.7109375" style="5" customWidth="1"/>
    <col min="14330" max="14330" width="7.7109375" style="5" customWidth="1"/>
    <col min="14331" max="14331" width="58.28515625" style="5" customWidth="1"/>
    <col min="14332" max="14334" width="8.7109375" style="5" customWidth="1"/>
    <col min="14335" max="14335" width="2" style="5" customWidth="1"/>
    <col min="14336" max="14339" width="7.7109375" style="5" customWidth="1"/>
    <col min="14340" max="14340" width="4.7109375" style="5" customWidth="1"/>
    <col min="14341" max="14341" width="7.7109375" style="5" customWidth="1"/>
    <col min="14342" max="14342" width="58.28515625" style="5" customWidth="1"/>
    <col min="14343" max="14583" width="9.140625" style="5"/>
    <col min="14584" max="14585" width="4.7109375" style="5" customWidth="1"/>
    <col min="14586" max="14586" width="7.7109375" style="5" customWidth="1"/>
    <col min="14587" max="14587" width="58.28515625" style="5" customWidth="1"/>
    <col min="14588" max="14590" width="8.7109375" style="5" customWidth="1"/>
    <col min="14591" max="14591" width="2" style="5" customWidth="1"/>
    <col min="14592" max="14595" width="7.7109375" style="5" customWidth="1"/>
    <col min="14596" max="14596" width="4.7109375" style="5" customWidth="1"/>
    <col min="14597" max="14597" width="7.7109375" style="5" customWidth="1"/>
    <col min="14598" max="14598" width="58.28515625" style="5" customWidth="1"/>
    <col min="14599" max="14839" width="9.140625" style="5"/>
    <col min="14840" max="14841" width="4.7109375" style="5" customWidth="1"/>
    <col min="14842" max="14842" width="7.7109375" style="5" customWidth="1"/>
    <col min="14843" max="14843" width="58.28515625" style="5" customWidth="1"/>
    <col min="14844" max="14846" width="8.7109375" style="5" customWidth="1"/>
    <col min="14847" max="14847" width="2" style="5" customWidth="1"/>
    <col min="14848" max="14851" width="7.7109375" style="5" customWidth="1"/>
    <col min="14852" max="14852" width="4.7109375" style="5" customWidth="1"/>
    <col min="14853" max="14853" width="7.7109375" style="5" customWidth="1"/>
    <col min="14854" max="14854" width="58.28515625" style="5" customWidth="1"/>
    <col min="14855" max="15095" width="9.140625" style="5"/>
    <col min="15096" max="15097" width="4.7109375" style="5" customWidth="1"/>
    <col min="15098" max="15098" width="7.7109375" style="5" customWidth="1"/>
    <col min="15099" max="15099" width="58.28515625" style="5" customWidth="1"/>
    <col min="15100" max="15102" width="8.7109375" style="5" customWidth="1"/>
    <col min="15103" max="15103" width="2" style="5" customWidth="1"/>
    <col min="15104" max="15107" width="7.7109375" style="5" customWidth="1"/>
    <col min="15108" max="15108" width="4.7109375" style="5" customWidth="1"/>
    <col min="15109" max="15109" width="7.7109375" style="5" customWidth="1"/>
    <col min="15110" max="15110" width="58.28515625" style="5" customWidth="1"/>
    <col min="15111" max="15351" width="9.140625" style="5"/>
    <col min="15352" max="15353" width="4.7109375" style="5" customWidth="1"/>
    <col min="15354" max="15354" width="7.7109375" style="5" customWidth="1"/>
    <col min="15355" max="15355" width="58.28515625" style="5" customWidth="1"/>
    <col min="15356" max="15358" width="8.7109375" style="5" customWidth="1"/>
    <col min="15359" max="15359" width="2" style="5" customWidth="1"/>
    <col min="15360" max="15363" width="7.7109375" style="5" customWidth="1"/>
    <col min="15364" max="15364" width="4.7109375" style="5" customWidth="1"/>
    <col min="15365" max="15365" width="7.7109375" style="5" customWidth="1"/>
    <col min="15366" max="15366" width="58.28515625" style="5" customWidth="1"/>
    <col min="15367" max="15607" width="9.140625" style="5"/>
    <col min="15608" max="15609" width="4.7109375" style="5" customWidth="1"/>
    <col min="15610" max="15610" width="7.7109375" style="5" customWidth="1"/>
    <col min="15611" max="15611" width="58.28515625" style="5" customWidth="1"/>
    <col min="15612" max="15614" width="8.7109375" style="5" customWidth="1"/>
    <col min="15615" max="15615" width="2" style="5" customWidth="1"/>
    <col min="15616" max="15619" width="7.7109375" style="5" customWidth="1"/>
    <col min="15620" max="15620" width="4.7109375" style="5" customWidth="1"/>
    <col min="15621" max="15621" width="7.7109375" style="5" customWidth="1"/>
    <col min="15622" max="15622" width="58.28515625" style="5" customWidth="1"/>
    <col min="15623" max="15863" width="9.140625" style="5"/>
    <col min="15864" max="15865" width="4.7109375" style="5" customWidth="1"/>
    <col min="15866" max="15866" width="7.7109375" style="5" customWidth="1"/>
    <col min="15867" max="15867" width="58.28515625" style="5" customWidth="1"/>
    <col min="15868" max="15870" width="8.7109375" style="5" customWidth="1"/>
    <col min="15871" max="15871" width="2" style="5" customWidth="1"/>
    <col min="15872" max="15875" width="7.7109375" style="5" customWidth="1"/>
    <col min="15876" max="15876" width="4.7109375" style="5" customWidth="1"/>
    <col min="15877" max="15877" width="7.7109375" style="5" customWidth="1"/>
    <col min="15878" max="15878" width="58.28515625" style="5" customWidth="1"/>
    <col min="15879" max="16119" width="9.140625" style="5"/>
    <col min="16120" max="16121" width="4.7109375" style="5" customWidth="1"/>
    <col min="16122" max="16122" width="7.7109375" style="5" customWidth="1"/>
    <col min="16123" max="16123" width="58.28515625" style="5" customWidth="1"/>
    <col min="16124" max="16126" width="8.7109375" style="5" customWidth="1"/>
    <col min="16127" max="16127" width="2" style="5" customWidth="1"/>
    <col min="16128" max="16131" width="7.7109375" style="5" customWidth="1"/>
    <col min="16132" max="16132" width="4.7109375" style="5" customWidth="1"/>
    <col min="16133" max="16133" width="7.7109375" style="5" customWidth="1"/>
    <col min="16134" max="16134" width="58.28515625" style="5" customWidth="1"/>
    <col min="16135" max="16379" width="9.140625" style="5"/>
    <col min="16380" max="16381" width="9.140625" style="5" customWidth="1"/>
    <col min="16382" max="16384" width="9" style="5"/>
  </cols>
  <sheetData>
    <row r="1" spans="1:23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57"/>
    </row>
    <row r="2" spans="1:23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57"/>
    </row>
    <row r="3" spans="1:23" ht="15" customHeight="1"/>
    <row r="4" spans="1:23" ht="15" customHeight="1">
      <c r="C4" s="10" t="s">
        <v>194</v>
      </c>
      <c r="D4" s="11"/>
      <c r="G4" s="11" t="s">
        <v>113</v>
      </c>
      <c r="H4" s="12" t="s">
        <v>112</v>
      </c>
      <c r="I4" s="10" t="s">
        <v>113</v>
      </c>
      <c r="K4" s="5"/>
      <c r="L4" s="12"/>
    </row>
    <row r="5" spans="1:23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3" ht="9.9499999999999993" customHeight="1">
      <c r="C6" s="15"/>
      <c r="D6" s="6"/>
      <c r="E6" s="16"/>
      <c r="F6" s="16"/>
      <c r="G6" s="11"/>
      <c r="H6" s="12"/>
      <c r="I6" s="12"/>
      <c r="K6" s="5"/>
      <c r="L6" s="1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15" customHeight="1">
      <c r="C7" s="10" t="s">
        <v>196</v>
      </c>
      <c r="G7" s="11" t="s">
        <v>113</v>
      </c>
      <c r="H7" s="523" t="s">
        <v>761</v>
      </c>
      <c r="I7" s="10" t="s">
        <v>762</v>
      </c>
      <c r="K7" s="5"/>
      <c r="L7" s="10"/>
    </row>
    <row r="8" spans="1:23" ht="15" customHeight="1">
      <c r="C8" s="13" t="s">
        <v>197</v>
      </c>
      <c r="D8" s="6"/>
      <c r="G8" s="11">
        <v>2022</v>
      </c>
      <c r="H8" s="530">
        <v>2022</v>
      </c>
      <c r="I8" s="10" t="s">
        <v>705</v>
      </c>
      <c r="K8" s="5"/>
      <c r="L8" s="10"/>
    </row>
    <row r="9" spans="1:23" ht="15" customHeight="1">
      <c r="C9" s="17"/>
      <c r="D9" s="6"/>
      <c r="E9" s="16"/>
      <c r="F9" s="16"/>
      <c r="G9" s="16"/>
      <c r="H9" s="16"/>
      <c r="I9" s="16"/>
    </row>
    <row r="10" spans="1:23" ht="14.1" customHeight="1">
      <c r="A10" s="608" t="s">
        <v>198</v>
      </c>
      <c r="B10" s="608"/>
      <c r="C10" s="608"/>
      <c r="D10" s="18"/>
      <c r="E10" s="604" t="s">
        <v>199</v>
      </c>
      <c r="F10" s="599"/>
      <c r="G10" s="605"/>
      <c r="H10" s="599" t="s">
        <v>10</v>
      </c>
      <c r="I10" s="599"/>
      <c r="J10" s="611" t="s">
        <v>200</v>
      </c>
      <c r="K10" s="612"/>
      <c r="L10" s="612"/>
    </row>
    <row r="11" spans="1:23" ht="14.1" customHeight="1">
      <c r="A11" s="609"/>
      <c r="B11" s="609"/>
      <c r="C11" s="609"/>
      <c r="D11" s="19" t="s">
        <v>201</v>
      </c>
      <c r="E11" s="600" t="s">
        <v>12</v>
      </c>
      <c r="F11" s="601"/>
      <c r="G11" s="602"/>
      <c r="H11" s="601" t="s">
        <v>13</v>
      </c>
      <c r="I11" s="601"/>
      <c r="J11" s="613"/>
      <c r="K11" s="614"/>
      <c r="L11" s="614"/>
    </row>
    <row r="12" spans="1:23" ht="15" customHeight="1">
      <c r="A12" s="609"/>
      <c r="B12" s="609"/>
      <c r="C12" s="609"/>
      <c r="D12" s="20" t="s">
        <v>202</v>
      </c>
      <c r="E12" s="21" t="s">
        <v>113</v>
      </c>
      <c r="F12" s="22" t="s">
        <v>112</v>
      </c>
      <c r="G12" s="22" t="s">
        <v>113</v>
      </c>
      <c r="H12" s="617" t="s">
        <v>763</v>
      </c>
      <c r="I12" s="609" t="s">
        <v>764</v>
      </c>
      <c r="J12" s="613"/>
      <c r="K12" s="614"/>
      <c r="L12" s="614"/>
    </row>
    <row r="13" spans="1:23" ht="15" customHeight="1">
      <c r="A13" s="610"/>
      <c r="B13" s="610"/>
      <c r="C13" s="610"/>
      <c r="D13" s="23"/>
      <c r="E13" s="24">
        <v>2021</v>
      </c>
      <c r="F13" s="25">
        <v>2022</v>
      </c>
      <c r="G13" s="25">
        <v>2022</v>
      </c>
      <c r="H13" s="618"/>
      <c r="I13" s="610"/>
      <c r="J13" s="615"/>
      <c r="K13" s="616"/>
      <c r="L13" s="616"/>
    </row>
    <row r="14" spans="1:23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3" ht="15" customHeight="1">
      <c r="A15" s="27" t="s">
        <v>15</v>
      </c>
      <c r="B15" s="30" t="s">
        <v>16</v>
      </c>
      <c r="C15" s="27"/>
      <c r="D15" s="31">
        <v>100</v>
      </c>
      <c r="E15" s="32">
        <v>122.5</v>
      </c>
      <c r="F15" s="32">
        <v>127.4</v>
      </c>
      <c r="G15" s="32">
        <v>127.9</v>
      </c>
      <c r="H15" s="33">
        <f>(G15-F15)/F15*100</f>
        <v>0.39246467817896385</v>
      </c>
      <c r="I15" s="33">
        <f>(G15-E15)/E15*100</f>
        <v>4.4081632653061273</v>
      </c>
      <c r="J15" s="54" t="s">
        <v>15</v>
      </c>
      <c r="K15" s="603" t="s">
        <v>17</v>
      </c>
      <c r="L15" s="603"/>
      <c r="M15" s="558" t="s">
        <v>765</v>
      </c>
    </row>
    <row r="16" spans="1:23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3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136.69999999999999</v>
      </c>
      <c r="F17" s="32">
        <v>145.1</v>
      </c>
      <c r="G17" s="32">
        <v>146.1</v>
      </c>
      <c r="H17" s="33">
        <f>(G17-F17)/F17*100</f>
        <v>0.68917987594762231</v>
      </c>
      <c r="I17" s="33">
        <f>(G17-E17)/E17*100</f>
        <v>6.8763716166788642</v>
      </c>
      <c r="J17" s="524" t="s">
        <v>18</v>
      </c>
      <c r="K17" s="56" t="s">
        <v>20</v>
      </c>
      <c r="L17" s="55"/>
      <c r="M17" s="558" t="s">
        <v>18</v>
      </c>
    </row>
    <row r="18" spans="1:13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58"/>
    </row>
    <row r="19" spans="1:13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144.30000000000001</v>
      </c>
      <c r="F19" s="32">
        <v>153.6</v>
      </c>
      <c r="G19" s="32">
        <v>155.5</v>
      </c>
      <c r="H19" s="33">
        <f>(G19-F19)/F19*100</f>
        <v>1.2369791666666705</v>
      </c>
      <c r="I19" s="33">
        <f>(G19-E19)/E19*100</f>
        <v>7.7616077616077526</v>
      </c>
      <c r="J19" s="58"/>
      <c r="K19" s="526" t="s">
        <v>204</v>
      </c>
      <c r="L19" s="59" t="s">
        <v>206</v>
      </c>
      <c r="M19" s="559" t="s">
        <v>204</v>
      </c>
    </row>
    <row r="20" spans="1:13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144.30000000000001</v>
      </c>
      <c r="F20" s="45">
        <v>153.6</v>
      </c>
      <c r="G20" s="45">
        <v>155.5</v>
      </c>
      <c r="H20" s="46">
        <f>(G20-F20)/F20*100</f>
        <v>1.2369791666666705</v>
      </c>
      <c r="I20" s="46">
        <f>(G20-E20)/E20*100</f>
        <v>7.7616077616077526</v>
      </c>
      <c r="J20" s="58"/>
      <c r="K20" s="526" t="s">
        <v>207</v>
      </c>
      <c r="L20" s="60" t="s">
        <v>206</v>
      </c>
      <c r="M20" s="560" t="s">
        <v>207</v>
      </c>
    </row>
    <row r="21" spans="1:13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61"/>
    </row>
    <row r="22" spans="1:13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</v>
      </c>
      <c r="F22" s="32">
        <v>116.8</v>
      </c>
      <c r="G22" s="32">
        <v>118.2</v>
      </c>
      <c r="H22" s="33">
        <f t="shared" ref="H22:H27" si="0">(G22-F22)/F22*100</f>
        <v>1.1986301369863064</v>
      </c>
      <c r="I22" s="33">
        <f t="shared" ref="I22:I27" si="1">(G22-E22)/E22*100</f>
        <v>5.5357142857142883</v>
      </c>
      <c r="J22" s="58"/>
      <c r="K22" s="58" t="s">
        <v>208</v>
      </c>
      <c r="L22" s="60" t="s">
        <v>210</v>
      </c>
      <c r="M22" s="559" t="s">
        <v>208</v>
      </c>
    </row>
    <row r="23" spans="1:13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105.9</v>
      </c>
      <c r="F23" s="45">
        <v>106.5</v>
      </c>
      <c r="G23" s="45">
        <v>106.4</v>
      </c>
      <c r="H23" s="46">
        <f t="shared" si="0"/>
        <v>-9.389671361501814E-2</v>
      </c>
      <c r="I23" s="46">
        <f t="shared" si="1"/>
        <v>0.47214353163361661</v>
      </c>
      <c r="J23" s="58"/>
      <c r="K23" s="58" t="s">
        <v>211</v>
      </c>
      <c r="L23" s="60" t="s">
        <v>213</v>
      </c>
      <c r="M23" s="560" t="s">
        <v>211</v>
      </c>
    </row>
    <row r="24" spans="1:13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103.1</v>
      </c>
      <c r="F24" s="45">
        <v>114.4</v>
      </c>
      <c r="G24" s="45">
        <v>117.9</v>
      </c>
      <c r="H24" s="46">
        <f t="shared" si="0"/>
        <v>3.0594405594405591</v>
      </c>
      <c r="I24" s="46">
        <f t="shared" si="1"/>
        <v>14.354995150339489</v>
      </c>
      <c r="J24" s="58"/>
      <c r="K24" s="58" t="s">
        <v>214</v>
      </c>
      <c r="L24" s="60" t="s">
        <v>216</v>
      </c>
      <c r="M24" s="560" t="s">
        <v>214</v>
      </c>
    </row>
    <row r="25" spans="1:13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122.2</v>
      </c>
      <c r="F25" s="45">
        <v>126.5</v>
      </c>
      <c r="G25" s="45">
        <v>127.8</v>
      </c>
      <c r="H25" s="46">
        <f t="shared" si="0"/>
        <v>1.0276679841897209</v>
      </c>
      <c r="I25" s="46">
        <f t="shared" si="1"/>
        <v>4.5826513911620248</v>
      </c>
      <c r="J25" s="58"/>
      <c r="K25" s="58" t="s">
        <v>217</v>
      </c>
      <c r="L25" s="60" t="s">
        <v>219</v>
      </c>
      <c r="M25" s="560" t="s">
        <v>217</v>
      </c>
    </row>
    <row r="26" spans="1:13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121.3</v>
      </c>
      <c r="F26" s="45">
        <v>127.7</v>
      </c>
      <c r="G26" s="45">
        <v>129.6</v>
      </c>
      <c r="H26" s="46">
        <f t="shared" si="0"/>
        <v>1.4878621769772837</v>
      </c>
      <c r="I26" s="46">
        <f t="shared" si="1"/>
        <v>6.8425391591096441</v>
      </c>
      <c r="J26" s="58"/>
      <c r="K26" s="58" t="s">
        <v>220</v>
      </c>
      <c r="L26" s="60" t="s">
        <v>222</v>
      </c>
      <c r="M26" s="560" t="s">
        <v>220</v>
      </c>
    </row>
    <row r="27" spans="1:13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107.4</v>
      </c>
      <c r="F27" s="45">
        <v>114.4</v>
      </c>
      <c r="G27" s="45">
        <v>116.4</v>
      </c>
      <c r="H27" s="46">
        <f t="shared" si="0"/>
        <v>1.7482517482517481</v>
      </c>
      <c r="I27" s="46">
        <f t="shared" si="1"/>
        <v>8.3798882681564244</v>
      </c>
      <c r="J27" s="58"/>
      <c r="K27" s="58" t="s">
        <v>223</v>
      </c>
      <c r="L27" s="60" t="s">
        <v>225</v>
      </c>
      <c r="M27" s="560" t="s">
        <v>223</v>
      </c>
    </row>
    <row r="28" spans="1:13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61"/>
    </row>
    <row r="29" spans="1:13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127.8</v>
      </c>
      <c r="F29" s="32">
        <v>143.6</v>
      </c>
      <c r="G29" s="32">
        <v>143.1</v>
      </c>
      <c r="H29" s="33">
        <f>(G29-F29)/F29*100</f>
        <v>-0.34818941504178275</v>
      </c>
      <c r="I29" s="33">
        <f>(G29-E29)/E29*100</f>
        <v>11.97183098591549</v>
      </c>
      <c r="J29" s="58"/>
      <c r="K29" s="58" t="s">
        <v>226</v>
      </c>
      <c r="L29" s="60" t="s">
        <v>228</v>
      </c>
      <c r="M29" s="559" t="s">
        <v>226</v>
      </c>
    </row>
    <row r="30" spans="1:13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128.5</v>
      </c>
      <c r="F30" s="45">
        <v>146.6</v>
      </c>
      <c r="G30" s="45">
        <v>145.5</v>
      </c>
      <c r="H30" s="46">
        <f>(G30-F30)/F30*100</f>
        <v>-0.75034106412005075</v>
      </c>
      <c r="I30" s="46">
        <f>(G30-E30)/E30*100</f>
        <v>13.229571984435799</v>
      </c>
      <c r="J30" s="58"/>
      <c r="K30" s="58" t="s">
        <v>229</v>
      </c>
      <c r="L30" s="60" t="s">
        <v>231</v>
      </c>
      <c r="M30" s="560" t="s">
        <v>229</v>
      </c>
    </row>
    <row r="31" spans="1:13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124.8</v>
      </c>
      <c r="F31" s="45">
        <v>136.6</v>
      </c>
      <c r="G31" s="45">
        <v>138.9</v>
      </c>
      <c r="H31" s="46">
        <f>(G31-F31)/F31*100</f>
        <v>1.6837481698389543</v>
      </c>
      <c r="I31" s="46">
        <f>(G31-E31)/E31*100</f>
        <v>11.29807692307693</v>
      </c>
      <c r="J31" s="58"/>
      <c r="K31" s="526" t="s">
        <v>232</v>
      </c>
      <c r="L31" s="60" t="s">
        <v>234</v>
      </c>
      <c r="M31" s="560" t="s">
        <v>232</v>
      </c>
    </row>
    <row r="32" spans="1:13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127.3</v>
      </c>
      <c r="F32" s="45">
        <v>135.19999999999999</v>
      </c>
      <c r="G32" s="45">
        <v>135.69999999999999</v>
      </c>
      <c r="H32" s="46">
        <f>(G32-F32)/F32*100</f>
        <v>0.36982248520710059</v>
      </c>
      <c r="I32" s="46">
        <f>(G32-E32)/E32*100</f>
        <v>6.5985860172820043</v>
      </c>
      <c r="J32" s="58"/>
      <c r="K32" s="58" t="s">
        <v>235</v>
      </c>
      <c r="L32" s="60" t="s">
        <v>237</v>
      </c>
      <c r="M32" s="560" t="s">
        <v>235</v>
      </c>
    </row>
    <row r="33" spans="1:13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61"/>
    </row>
    <row r="34" spans="1:13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158.69999999999999</v>
      </c>
      <c r="F34" s="32">
        <v>165.3</v>
      </c>
      <c r="G34" s="32">
        <v>165.3</v>
      </c>
      <c r="H34" s="33">
        <f>(G34-F34)/F34*100</f>
        <v>0</v>
      </c>
      <c r="I34" s="33">
        <f>(G34-E34)/E34*100</f>
        <v>4.15879017013234</v>
      </c>
      <c r="J34" s="58"/>
      <c r="K34" s="58" t="s">
        <v>238</v>
      </c>
      <c r="L34" s="60" t="s">
        <v>240</v>
      </c>
      <c r="M34" s="559" t="s">
        <v>238</v>
      </c>
    </row>
    <row r="35" spans="1:13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152.4</v>
      </c>
      <c r="F35" s="45">
        <v>160.1</v>
      </c>
      <c r="G35" s="45">
        <v>160.19999999999999</v>
      </c>
      <c r="H35" s="46">
        <f>(G35-F35)/F35*100</f>
        <v>6.2460961898809696E-2</v>
      </c>
      <c r="I35" s="46">
        <f>(G35-E35)/E35*100</f>
        <v>5.1181102362204616</v>
      </c>
      <c r="J35" s="58"/>
      <c r="K35" s="58" t="s">
        <v>241</v>
      </c>
      <c r="L35" s="60" t="s">
        <v>243</v>
      </c>
      <c r="M35" s="560" t="s">
        <v>241</v>
      </c>
    </row>
    <row r="36" spans="1:13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187.5</v>
      </c>
      <c r="F36" s="45">
        <v>191.8</v>
      </c>
      <c r="G36" s="45">
        <v>190.9</v>
      </c>
      <c r="H36" s="46">
        <f>(G36-F36)/F36*100</f>
        <v>-0.46923879040667649</v>
      </c>
      <c r="I36" s="46">
        <f>(G36-E36)/E36*100</f>
        <v>1.8133333333333361</v>
      </c>
      <c r="J36" s="58"/>
      <c r="K36" s="58" t="s">
        <v>244</v>
      </c>
      <c r="L36" s="60" t="s">
        <v>246</v>
      </c>
      <c r="M36" s="560" t="s">
        <v>244</v>
      </c>
    </row>
    <row r="37" spans="1:13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135</v>
      </c>
      <c r="F37" s="45">
        <v>140.6</v>
      </c>
      <c r="G37" s="45">
        <v>141.69999999999999</v>
      </c>
      <c r="H37" s="46">
        <f>(G37-F37)/F37*100</f>
        <v>0.78236130867709408</v>
      </c>
      <c r="I37" s="46">
        <f>(G37-E37)/E37*100</f>
        <v>4.9629629629629548</v>
      </c>
      <c r="J37" s="58"/>
      <c r="K37" s="58" t="s">
        <v>247</v>
      </c>
      <c r="L37" s="60" t="s">
        <v>249</v>
      </c>
      <c r="M37" s="560" t="s">
        <v>247</v>
      </c>
    </row>
    <row r="38" spans="1:13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61"/>
    </row>
    <row r="39" spans="1:13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126.6</v>
      </c>
      <c r="F39" s="32">
        <v>135.9</v>
      </c>
      <c r="G39" s="32">
        <v>138.1</v>
      </c>
      <c r="H39" s="33">
        <f>(G39-F39)/F39*100</f>
        <v>1.6188373804267759</v>
      </c>
      <c r="I39" s="33">
        <f>(G39-E39)/E39*100</f>
        <v>9.0837282780410735</v>
      </c>
      <c r="J39" s="58"/>
      <c r="K39" s="58" t="s">
        <v>250</v>
      </c>
      <c r="L39" s="60" t="s">
        <v>252</v>
      </c>
      <c r="M39" s="559" t="s">
        <v>250</v>
      </c>
    </row>
    <row r="40" spans="1:13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123.7</v>
      </c>
      <c r="F40" s="45">
        <v>131.6</v>
      </c>
      <c r="G40" s="45">
        <v>132.4</v>
      </c>
      <c r="H40" s="46">
        <f>(G40-F40)/F40*100</f>
        <v>0.60790273556231866</v>
      </c>
      <c r="I40" s="46">
        <f>(G40-E40)/E40*100</f>
        <v>7.0331447049312876</v>
      </c>
      <c r="J40" s="58"/>
      <c r="K40" s="58" t="s">
        <v>253</v>
      </c>
      <c r="L40" s="60" t="s">
        <v>255</v>
      </c>
      <c r="M40" s="560" t="s">
        <v>253</v>
      </c>
    </row>
    <row r="41" spans="1:13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114.7</v>
      </c>
      <c r="F41" s="45">
        <v>129.30000000000001</v>
      </c>
      <c r="G41" s="45">
        <v>132.9</v>
      </c>
      <c r="H41" s="46">
        <f>(G41-F41)/F41*100</f>
        <v>2.7842227378190207</v>
      </c>
      <c r="I41" s="46">
        <f>(G41-E41)/E41*100</f>
        <v>15.867480383609417</v>
      </c>
      <c r="J41" s="58"/>
      <c r="K41" s="58" t="s">
        <v>256</v>
      </c>
      <c r="L41" s="60" t="s">
        <v>258</v>
      </c>
      <c r="M41" s="560" t="s">
        <v>256</v>
      </c>
    </row>
    <row r="42" spans="1:13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133.80000000000001</v>
      </c>
      <c r="F42" s="45">
        <v>139.6</v>
      </c>
      <c r="G42" s="45">
        <v>141.19999999999999</v>
      </c>
      <c r="H42" s="46">
        <f>(G42-F42)/F42*100</f>
        <v>1.1461318051575891</v>
      </c>
      <c r="I42" s="46">
        <f>(G42-E42)/E42*100</f>
        <v>5.5306427503736746</v>
      </c>
      <c r="J42" s="58"/>
      <c r="K42" s="58" t="s">
        <v>259</v>
      </c>
      <c r="L42" s="60" t="s">
        <v>261</v>
      </c>
      <c r="M42" s="560" t="s">
        <v>259</v>
      </c>
    </row>
    <row r="43" spans="1:13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120.9</v>
      </c>
      <c r="F43" s="45">
        <v>134.6</v>
      </c>
      <c r="G43" s="45">
        <v>137.69999999999999</v>
      </c>
      <c r="H43" s="46">
        <f>(G43-F43)/F43*100</f>
        <v>2.3031203566121801</v>
      </c>
      <c r="I43" s="46">
        <f>(G43-E43)/E43*100</f>
        <v>13.895781637717105</v>
      </c>
      <c r="J43" s="58"/>
      <c r="K43" s="58" t="s">
        <v>262</v>
      </c>
      <c r="L43" s="60" t="s">
        <v>264</v>
      </c>
      <c r="M43" s="560" t="s">
        <v>262</v>
      </c>
    </row>
    <row r="44" spans="1:13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61"/>
    </row>
    <row r="45" spans="1:13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124.3</v>
      </c>
      <c r="F45" s="32">
        <v>128.1</v>
      </c>
      <c r="G45" s="32">
        <v>130</v>
      </c>
      <c r="H45" s="33">
        <f>(G45-F45)/F45*100</f>
        <v>1.4832162373146023</v>
      </c>
      <c r="I45" s="33">
        <f>(G45-E45)/E45*100</f>
        <v>4.5856798069187477</v>
      </c>
      <c r="J45" s="58"/>
      <c r="K45" s="58" t="s">
        <v>265</v>
      </c>
      <c r="L45" s="60" t="s">
        <v>267</v>
      </c>
      <c r="M45" s="559" t="s">
        <v>265</v>
      </c>
    </row>
    <row r="46" spans="1:13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119.4</v>
      </c>
      <c r="F46" s="45">
        <v>129.69999999999999</v>
      </c>
      <c r="G46" s="45">
        <v>130.9</v>
      </c>
      <c r="H46" s="46">
        <f>(G46-F46)/F46*100</f>
        <v>0.92521202775637401</v>
      </c>
      <c r="I46" s="46">
        <f>(G46-E46)/E46*100</f>
        <v>9.63149078726968</v>
      </c>
      <c r="J46" s="58"/>
      <c r="K46" s="57" t="s">
        <v>268</v>
      </c>
      <c r="L46" s="56" t="s">
        <v>270</v>
      </c>
      <c r="M46" s="560" t="s">
        <v>268</v>
      </c>
    </row>
    <row r="47" spans="1:13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125.1</v>
      </c>
      <c r="F47" s="45">
        <v>128</v>
      </c>
      <c r="G47" s="45">
        <v>130</v>
      </c>
      <c r="H47" s="46">
        <f>(G47-F47)/F47*100</f>
        <v>1.5625</v>
      </c>
      <c r="I47" s="46">
        <f>(G47-E47)/E47*100</f>
        <v>3.9168665067945687</v>
      </c>
      <c r="J47" s="58"/>
      <c r="K47" s="58" t="s">
        <v>271</v>
      </c>
      <c r="L47" s="60" t="s">
        <v>273</v>
      </c>
      <c r="M47" s="560" t="s">
        <v>271</v>
      </c>
    </row>
    <row r="48" spans="1:13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126.4</v>
      </c>
      <c r="F48" s="45">
        <v>132</v>
      </c>
      <c r="G48" s="45">
        <v>134.30000000000001</v>
      </c>
      <c r="H48" s="46">
        <f>(G48-F48)/F48*100</f>
        <v>1.7424242424242509</v>
      </c>
      <c r="I48" s="46">
        <f>(G48-E48)/E48*100</f>
        <v>6.2500000000000044</v>
      </c>
      <c r="J48" s="58"/>
      <c r="K48" s="58" t="s">
        <v>274</v>
      </c>
      <c r="L48" s="60" t="s">
        <v>276</v>
      </c>
      <c r="M48" s="560" t="s">
        <v>274</v>
      </c>
    </row>
    <row r="49" spans="1:13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61"/>
    </row>
    <row r="50" spans="1:13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135.5</v>
      </c>
      <c r="F50" s="32">
        <v>140.30000000000001</v>
      </c>
      <c r="G50" s="32">
        <v>140.80000000000001</v>
      </c>
      <c r="H50" s="33">
        <f>(G50-F50)/F50*100</f>
        <v>0.35637918745545255</v>
      </c>
      <c r="I50" s="33">
        <f>(G50-E50)/E50*100</f>
        <v>3.9114391143911522</v>
      </c>
      <c r="J50" s="58"/>
      <c r="K50" s="58" t="s">
        <v>277</v>
      </c>
      <c r="L50" s="60" t="s">
        <v>279</v>
      </c>
      <c r="M50" s="559" t="s">
        <v>277</v>
      </c>
    </row>
    <row r="51" spans="1:13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128.9</v>
      </c>
      <c r="F51" s="45">
        <v>133.69999999999999</v>
      </c>
      <c r="G51" s="45">
        <v>134.19999999999999</v>
      </c>
      <c r="H51" s="46">
        <f>(G51-F51)/F51*100</f>
        <v>0.37397157816005988</v>
      </c>
      <c r="I51" s="46">
        <f>(G51-E51)/E51*100</f>
        <v>4.1117145073700412</v>
      </c>
      <c r="J51" s="58"/>
      <c r="K51" s="58" t="s">
        <v>280</v>
      </c>
      <c r="L51" s="60" t="s">
        <v>282</v>
      </c>
      <c r="M51" s="560" t="s">
        <v>280</v>
      </c>
    </row>
    <row r="52" spans="1:13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145.19999999999999</v>
      </c>
      <c r="F52" s="45">
        <v>148.1</v>
      </c>
      <c r="G52" s="45">
        <v>149.1</v>
      </c>
      <c r="H52" s="46">
        <f>(G52-F52)/F52*100</f>
        <v>0.67521944632005404</v>
      </c>
      <c r="I52" s="46">
        <f>(G52-E52)/E52*100</f>
        <v>2.6859504132231447</v>
      </c>
      <c r="J52" s="58"/>
      <c r="K52" s="58" t="s">
        <v>283</v>
      </c>
      <c r="L52" s="60" t="s">
        <v>285</v>
      </c>
      <c r="M52" s="560" t="s">
        <v>283</v>
      </c>
    </row>
    <row r="53" spans="1:13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162.19999999999999</v>
      </c>
      <c r="F53" s="45">
        <v>167.8</v>
      </c>
      <c r="G53" s="45">
        <v>167.9</v>
      </c>
      <c r="H53" s="46">
        <f>(G53-F53)/F53*100</f>
        <v>5.959475566149839E-2</v>
      </c>
      <c r="I53" s="46">
        <f>(G53-E53)/E53*100</f>
        <v>3.5141800246609236</v>
      </c>
      <c r="J53" s="58"/>
      <c r="K53" s="58" t="s">
        <v>286</v>
      </c>
      <c r="L53" s="60" t="s">
        <v>288</v>
      </c>
      <c r="M53" s="560" t="s">
        <v>286</v>
      </c>
    </row>
    <row r="54" spans="1:13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61"/>
    </row>
    <row r="55" spans="1:13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140.5</v>
      </c>
      <c r="F55" s="32">
        <v>152</v>
      </c>
      <c r="G55" s="32">
        <v>150.5</v>
      </c>
      <c r="H55" s="33">
        <f>(G55-F55)/F55*100</f>
        <v>-0.98684210526315785</v>
      </c>
      <c r="I55" s="33">
        <f>(G55-E55)/E55*100</f>
        <v>7.1174377224199299</v>
      </c>
      <c r="J55" s="58"/>
      <c r="K55" s="58" t="s">
        <v>289</v>
      </c>
      <c r="L55" s="60" t="s">
        <v>291</v>
      </c>
      <c r="M55" s="559" t="s">
        <v>289</v>
      </c>
    </row>
    <row r="56" spans="1:13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142.6</v>
      </c>
      <c r="F56" s="45">
        <v>154.69999999999999</v>
      </c>
      <c r="G56" s="45">
        <v>152.9</v>
      </c>
      <c r="H56" s="46">
        <f>(G56-F56)/F56*100</f>
        <v>-1.1635423400129175</v>
      </c>
      <c r="I56" s="46">
        <f>(G56-E56)/E56*100</f>
        <v>7.2230014025245524</v>
      </c>
      <c r="J56" s="58"/>
      <c r="K56" s="58" t="s">
        <v>292</v>
      </c>
      <c r="L56" s="60" t="s">
        <v>294</v>
      </c>
      <c r="M56" s="560" t="s">
        <v>292</v>
      </c>
    </row>
    <row r="57" spans="1:13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123.6</v>
      </c>
      <c r="F57" s="45">
        <v>127.1</v>
      </c>
      <c r="G57" s="45">
        <v>129.80000000000001</v>
      </c>
      <c r="H57" s="46">
        <f>(G57-F57)/F57*100</f>
        <v>2.1243115656963156</v>
      </c>
      <c r="I57" s="46">
        <f>(G57-E57)/E57*100</f>
        <v>5.0161812297734771</v>
      </c>
      <c r="J57" s="58"/>
      <c r="K57" s="58" t="s">
        <v>295</v>
      </c>
      <c r="L57" s="60" t="s">
        <v>297</v>
      </c>
      <c r="M57" s="560" t="s">
        <v>295</v>
      </c>
    </row>
    <row r="58" spans="1:13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131.80000000000001</v>
      </c>
      <c r="F58" s="45">
        <v>142.69999999999999</v>
      </c>
      <c r="G58" s="45">
        <v>141.19999999999999</v>
      </c>
      <c r="H58" s="46">
        <f>(G58-F58)/F58*100</f>
        <v>-1.0511562718990892</v>
      </c>
      <c r="I58" s="46">
        <f>(G58-E58)/E58*100</f>
        <v>7.1320182094081765</v>
      </c>
      <c r="J58" s="58"/>
      <c r="K58" s="58" t="s">
        <v>298</v>
      </c>
      <c r="L58" s="60" t="s">
        <v>300</v>
      </c>
      <c r="M58" s="560" t="s">
        <v>298</v>
      </c>
    </row>
    <row r="59" spans="1:13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61"/>
    </row>
    <row r="60" spans="1:13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134.5</v>
      </c>
      <c r="F60" s="32">
        <v>138.19999999999999</v>
      </c>
      <c r="G60" s="32">
        <v>138.6</v>
      </c>
      <c r="H60" s="33">
        <f>(G60-F60)/F60*100</f>
        <v>0.28943560057887535</v>
      </c>
      <c r="I60" s="33">
        <f>(G60-E60)/E60*100</f>
        <v>3.048327137546464</v>
      </c>
      <c r="J60" s="58"/>
      <c r="K60" s="58" t="s">
        <v>301</v>
      </c>
      <c r="L60" s="60" t="s">
        <v>303</v>
      </c>
      <c r="M60" s="559" t="s">
        <v>301</v>
      </c>
    </row>
    <row r="61" spans="1:13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154.4</v>
      </c>
      <c r="F61" s="45">
        <v>155.1</v>
      </c>
      <c r="G61" s="45">
        <v>155.1</v>
      </c>
      <c r="H61" s="46">
        <f>(G61-F61)/F61*100</f>
        <v>0</v>
      </c>
      <c r="I61" s="46">
        <f>(G61-E61)/E61*100</f>
        <v>0.45336787564766101</v>
      </c>
      <c r="J61" s="58"/>
      <c r="K61" s="58" t="s">
        <v>304</v>
      </c>
      <c r="L61" s="60" t="s">
        <v>306</v>
      </c>
      <c r="M61" s="560" t="s">
        <v>304</v>
      </c>
    </row>
    <row r="62" spans="1:13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113.6</v>
      </c>
      <c r="F62" s="45">
        <v>117.7</v>
      </c>
      <c r="G62" s="45">
        <v>118</v>
      </c>
      <c r="H62" s="46">
        <f>(G62-F62)/F62*100</f>
        <v>0.25488530161427114</v>
      </c>
      <c r="I62" s="46">
        <f>(G62-E62)/E62*100</f>
        <v>3.8732394366197234</v>
      </c>
      <c r="J62" s="58"/>
      <c r="K62" s="58" t="s">
        <v>307</v>
      </c>
      <c r="L62" s="60" t="s">
        <v>309</v>
      </c>
      <c r="M62" s="560" t="s">
        <v>307</v>
      </c>
    </row>
    <row r="63" spans="1:13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124.2</v>
      </c>
      <c r="F63" s="45">
        <v>128.9</v>
      </c>
      <c r="G63" s="45">
        <v>130</v>
      </c>
      <c r="H63" s="46">
        <f>(G63-F63)/F63*100</f>
        <v>0.85337470907679935</v>
      </c>
      <c r="I63" s="46">
        <f>(G63-E63)/E63*100</f>
        <v>4.6698872785829284</v>
      </c>
      <c r="J63" s="58"/>
      <c r="K63" s="58" t="s">
        <v>310</v>
      </c>
      <c r="L63" s="60" t="s">
        <v>312</v>
      </c>
      <c r="M63" s="560" t="s">
        <v>310</v>
      </c>
    </row>
    <row r="64" spans="1:13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61"/>
    </row>
    <row r="65" spans="1:23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138.69999999999999</v>
      </c>
      <c r="F65" s="32">
        <v>145.9</v>
      </c>
      <c r="G65" s="32">
        <v>147.6</v>
      </c>
      <c r="H65" s="33">
        <f>(G65-F65)/F65*100</f>
        <v>1.165181631254276</v>
      </c>
      <c r="I65" s="33">
        <f>(G65-E65)/E65*100</f>
        <v>6.4167267483777994</v>
      </c>
      <c r="J65" s="58"/>
      <c r="K65" s="58" t="s">
        <v>313</v>
      </c>
      <c r="L65" s="60" t="s">
        <v>315</v>
      </c>
      <c r="M65" s="559" t="s">
        <v>313</v>
      </c>
    </row>
    <row r="66" spans="1:23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149.30000000000001</v>
      </c>
      <c r="F66" s="45">
        <v>158.1</v>
      </c>
      <c r="G66" s="45">
        <v>160.1</v>
      </c>
      <c r="H66" s="46">
        <f>(G66-F66)/F66*100</f>
        <v>1.2650221378874131</v>
      </c>
      <c r="I66" s="46">
        <f>(G66-E66)/E66*100</f>
        <v>7.233757535164087</v>
      </c>
      <c r="J66" s="58"/>
      <c r="K66" s="58" t="s">
        <v>316</v>
      </c>
      <c r="L66" s="60" t="s">
        <v>318</v>
      </c>
      <c r="M66" s="560" t="s">
        <v>316</v>
      </c>
    </row>
    <row r="67" spans="1:23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129.1</v>
      </c>
      <c r="F67" s="45">
        <v>134.9</v>
      </c>
      <c r="G67" s="45">
        <v>136.19999999999999</v>
      </c>
      <c r="H67" s="46">
        <f>(G67-F67)/F67*100</f>
        <v>0.96367679762785985</v>
      </c>
      <c r="I67" s="46">
        <f>(G67-E67)/E67*100</f>
        <v>5.4996127033307474</v>
      </c>
      <c r="J67" s="58"/>
      <c r="K67" s="58" t="s">
        <v>319</v>
      </c>
      <c r="L67" s="60" t="s">
        <v>321</v>
      </c>
      <c r="M67" s="560" t="s">
        <v>319</v>
      </c>
    </row>
    <row r="68" spans="1:23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61"/>
    </row>
    <row r="69" spans="1:23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113.1</v>
      </c>
      <c r="F69" s="32">
        <v>115.8</v>
      </c>
      <c r="G69" s="32">
        <v>116.5</v>
      </c>
      <c r="H69" s="33">
        <f>(G69-F69)/F69*100</f>
        <v>0.60449050086356038</v>
      </c>
      <c r="I69" s="33">
        <f>(G69-E69)/E69*100</f>
        <v>3.0061892130857699</v>
      </c>
      <c r="J69" s="58"/>
      <c r="K69" s="58" t="s">
        <v>322</v>
      </c>
      <c r="L69" s="60" t="s">
        <v>324</v>
      </c>
      <c r="M69" s="559" t="s">
        <v>322</v>
      </c>
    </row>
    <row r="70" spans="1:23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114.1</v>
      </c>
      <c r="F70" s="45">
        <v>118.6</v>
      </c>
      <c r="G70" s="45">
        <v>119.5</v>
      </c>
      <c r="H70" s="46">
        <f>(G70-F70)/F70*100</f>
        <v>0.75885328836425436</v>
      </c>
      <c r="I70" s="46">
        <f>(G70-E70)/E70*100</f>
        <v>4.7326906222611802</v>
      </c>
      <c r="J70" s="58"/>
      <c r="K70" s="58" t="s">
        <v>325</v>
      </c>
      <c r="L70" s="60" t="s">
        <v>327</v>
      </c>
      <c r="M70" s="560" t="s">
        <v>325</v>
      </c>
    </row>
    <row r="71" spans="1:23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115.3</v>
      </c>
      <c r="F71" s="45">
        <v>116.8</v>
      </c>
      <c r="G71" s="45">
        <v>116.7</v>
      </c>
      <c r="H71" s="46">
        <f>(G71-F71)/F71*100</f>
        <v>-8.5616438356159522E-2</v>
      </c>
      <c r="I71" s="46">
        <f>(G71-E71)/E71*100</f>
        <v>1.2142237640936737</v>
      </c>
      <c r="J71" s="58"/>
      <c r="K71" s="58" t="s">
        <v>328</v>
      </c>
      <c r="L71" s="60" t="s">
        <v>330</v>
      </c>
      <c r="M71" s="560" t="s">
        <v>328</v>
      </c>
    </row>
    <row r="72" spans="1:23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60"/>
    </row>
    <row r="73" spans="1:23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57"/>
    </row>
    <row r="74" spans="1:23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57"/>
    </row>
    <row r="75" spans="1:23" ht="15" customHeight="1"/>
    <row r="76" spans="1:23" ht="15" customHeight="1">
      <c r="C76" s="10" t="s">
        <v>194</v>
      </c>
      <c r="D76" s="11"/>
      <c r="G76" s="11" t="str">
        <f t="shared" ref="G76" si="2">G4</f>
        <v>JUL</v>
      </c>
      <c r="H76" s="12" t="str">
        <f t="shared" ref="H76:I77" si="3">H4</f>
        <v>JUN</v>
      </c>
      <c r="I76" s="10" t="str">
        <f t="shared" si="3"/>
        <v>JUL</v>
      </c>
      <c r="K76" s="5"/>
      <c r="L76" s="12"/>
    </row>
    <row r="77" spans="1:23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3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23" ht="15" customHeight="1">
      <c r="C79" s="10" t="s">
        <v>196</v>
      </c>
      <c r="G79" s="11" t="str">
        <f t="shared" ref="G79" si="5">G7</f>
        <v>JUL</v>
      </c>
      <c r="H79" s="523" t="str">
        <f t="shared" ref="H79:I80" si="6">H7</f>
        <v xml:space="preserve"> - JUN</v>
      </c>
      <c r="I79" s="10" t="str">
        <f t="shared" si="6"/>
        <v>JUL   -  JUL</v>
      </c>
      <c r="K79" s="5"/>
      <c r="L79" s="10"/>
    </row>
    <row r="80" spans="1:23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3" ht="15" customHeight="1">
      <c r="C81" s="17"/>
      <c r="D81" s="6"/>
      <c r="E81" s="16"/>
      <c r="F81" s="16"/>
      <c r="G81" s="16"/>
      <c r="H81" s="16"/>
      <c r="I81" s="16"/>
    </row>
    <row r="82" spans="1:13" ht="14.1" customHeight="1">
      <c r="A82" s="608" t="s">
        <v>198</v>
      </c>
      <c r="B82" s="608"/>
      <c r="C82" s="608"/>
      <c r="D82" s="18"/>
      <c r="E82" s="604" t="s">
        <v>199</v>
      </c>
      <c r="F82" s="599"/>
      <c r="G82" s="605"/>
      <c r="H82" s="599" t="s">
        <v>10</v>
      </c>
      <c r="I82" s="599"/>
      <c r="J82" s="611" t="s">
        <v>200</v>
      </c>
      <c r="K82" s="612"/>
      <c r="L82" s="612"/>
    </row>
    <row r="83" spans="1:13" ht="14.1" customHeight="1">
      <c r="A83" s="609"/>
      <c r="B83" s="609"/>
      <c r="C83" s="609"/>
      <c r="D83" s="19" t="s">
        <v>201</v>
      </c>
      <c r="E83" s="600" t="s">
        <v>12</v>
      </c>
      <c r="F83" s="601"/>
      <c r="G83" s="602"/>
      <c r="H83" s="601" t="s">
        <v>13</v>
      </c>
      <c r="I83" s="601"/>
      <c r="J83" s="613"/>
      <c r="K83" s="614"/>
      <c r="L83" s="614"/>
    </row>
    <row r="84" spans="1:13" ht="15" customHeight="1">
      <c r="A84" s="609"/>
      <c r="B84" s="609"/>
      <c r="C84" s="609"/>
      <c r="D84" s="20" t="s">
        <v>202</v>
      </c>
      <c r="E84" s="67" t="str">
        <f>E12</f>
        <v>JUL</v>
      </c>
      <c r="F84" s="67" t="str">
        <f t="shared" ref="F84:G85" si="8">F12</f>
        <v>JUN</v>
      </c>
      <c r="G84" s="67" t="str">
        <f t="shared" si="8"/>
        <v>JUL</v>
      </c>
      <c r="H84" s="617" t="str">
        <f>H12</f>
        <v>JUL 2022 / JUN 2022</v>
      </c>
      <c r="I84" s="609" t="str">
        <f>I12</f>
        <v>JUL 2022 / JUL 2021</v>
      </c>
      <c r="J84" s="613"/>
      <c r="K84" s="614"/>
      <c r="L84" s="614"/>
    </row>
    <row r="85" spans="1:13" ht="15" customHeight="1">
      <c r="A85" s="610"/>
      <c r="B85" s="610"/>
      <c r="C85" s="610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18"/>
      <c r="I85" s="610"/>
      <c r="J85" s="615"/>
      <c r="K85" s="616"/>
      <c r="L85" s="616"/>
    </row>
    <row r="86" spans="1:13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3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110.8</v>
      </c>
      <c r="F87" s="45">
        <v>113.7</v>
      </c>
      <c r="G87" s="45">
        <v>114.8</v>
      </c>
      <c r="H87" s="46">
        <f>(G87-F87)/F87*100</f>
        <v>0.96745822339489373</v>
      </c>
      <c r="I87" s="46">
        <f>(G87-E87)/E87*100</f>
        <v>3.6101083032490973</v>
      </c>
      <c r="J87" s="83"/>
      <c r="K87" s="57" t="s">
        <v>331</v>
      </c>
      <c r="L87" s="84" t="s">
        <v>333</v>
      </c>
      <c r="M87" s="560" t="s">
        <v>331</v>
      </c>
    </row>
    <row r="88" spans="1:13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61"/>
    </row>
    <row r="89" spans="1:13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169.2</v>
      </c>
      <c r="F89" s="32">
        <v>170</v>
      </c>
      <c r="G89" s="32">
        <v>170.2</v>
      </c>
      <c r="H89" s="33">
        <f>(G89-F89)/F89*100</f>
        <v>0.11764705882352272</v>
      </c>
      <c r="I89" s="33">
        <f>(G89-E89)/E89*100</f>
        <v>0.59101654846335705</v>
      </c>
      <c r="J89" s="526" t="s">
        <v>21</v>
      </c>
      <c r="K89" s="85" t="s">
        <v>23</v>
      </c>
      <c r="L89" s="61"/>
      <c r="M89" s="561" t="s">
        <v>21</v>
      </c>
    </row>
    <row r="90" spans="1:13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61"/>
    </row>
    <row r="91" spans="1:13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112</v>
      </c>
      <c r="F91" s="32">
        <v>114</v>
      </c>
      <c r="G91" s="32">
        <v>114.6</v>
      </c>
      <c r="H91" s="33">
        <f>(G91-F91)/F91*100</f>
        <v>0.5263157894736793</v>
      </c>
      <c r="I91" s="33">
        <f>(G91-E91)/E91*100</f>
        <v>2.3214285714285663</v>
      </c>
      <c r="J91" s="58"/>
      <c r="K91" s="58" t="s">
        <v>334</v>
      </c>
      <c r="L91" s="60" t="s">
        <v>336</v>
      </c>
      <c r="M91" s="559" t="s">
        <v>334</v>
      </c>
    </row>
    <row r="92" spans="1:13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112.1</v>
      </c>
      <c r="F92" s="45">
        <v>113.9</v>
      </c>
      <c r="G92" s="45">
        <v>114.3</v>
      </c>
      <c r="H92" s="46">
        <f>(G92-F92)/F92*100</f>
        <v>0.35118525021948327</v>
      </c>
      <c r="I92" s="46">
        <f>(G92-E92)/E92*100</f>
        <v>1.9625334522747573</v>
      </c>
      <c r="J92" s="58"/>
      <c r="K92" s="58" t="s">
        <v>337</v>
      </c>
      <c r="L92" s="60" t="s">
        <v>339</v>
      </c>
      <c r="M92" s="560" t="s">
        <v>337</v>
      </c>
    </row>
    <row r="93" spans="1:13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118.3</v>
      </c>
      <c r="F93" s="45">
        <v>118.4</v>
      </c>
      <c r="G93" s="45">
        <v>119.3</v>
      </c>
      <c r="H93" s="46">
        <f>(G93-F93)/F93*100</f>
        <v>0.76013513513512787</v>
      </c>
      <c r="I93" s="46">
        <f>(G93-E93)/E93*100</f>
        <v>0.84530853761623004</v>
      </c>
      <c r="J93" s="58"/>
      <c r="K93" s="58" t="s">
        <v>340</v>
      </c>
      <c r="L93" s="60" t="s">
        <v>342</v>
      </c>
      <c r="M93" s="560" t="s">
        <v>340</v>
      </c>
    </row>
    <row r="94" spans="1:13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110.6</v>
      </c>
      <c r="F94" s="45">
        <v>113.3</v>
      </c>
      <c r="G94" s="45">
        <v>113.7</v>
      </c>
      <c r="H94" s="46">
        <f>(G94-F94)/F94*100</f>
        <v>0.35304501323919302</v>
      </c>
      <c r="I94" s="46">
        <f>(G94-E94)/E94*100</f>
        <v>2.8028933092224309</v>
      </c>
      <c r="J94" s="58"/>
      <c r="K94" s="58" t="s">
        <v>343</v>
      </c>
      <c r="L94" s="60" t="s">
        <v>345</v>
      </c>
      <c r="M94" s="560" t="s">
        <v>343</v>
      </c>
    </row>
    <row r="95" spans="1:13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61"/>
    </row>
    <row r="96" spans="1:13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59" t="s">
        <v>346</v>
      </c>
    </row>
    <row r="97" spans="1:13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60" t="s">
        <v>349</v>
      </c>
    </row>
    <row r="98" spans="1:13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61"/>
    </row>
    <row r="99" spans="1:13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93.1</v>
      </c>
      <c r="F99" s="32">
        <v>93.3</v>
      </c>
      <c r="G99" s="32">
        <v>93.4</v>
      </c>
      <c r="H99" s="33">
        <f>(G99-F99)/F99*100</f>
        <v>0.10718113612005202</v>
      </c>
      <c r="I99" s="33">
        <f>(G99-E99)/E99*100</f>
        <v>0.32223415682063522</v>
      </c>
      <c r="J99" s="526" t="s">
        <v>24</v>
      </c>
      <c r="K99" s="85" t="s">
        <v>26</v>
      </c>
      <c r="L99" s="85"/>
      <c r="M99" s="561" t="s">
        <v>24</v>
      </c>
    </row>
    <row r="100" spans="1:13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61"/>
    </row>
    <row r="101" spans="1:13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95.7</v>
      </c>
      <c r="F101" s="32">
        <v>95.9</v>
      </c>
      <c r="G101" s="32">
        <v>96.1</v>
      </c>
      <c r="H101" s="33">
        <f>(G101-F101)/F101*100</f>
        <v>0.20855057351406528</v>
      </c>
      <c r="I101" s="33">
        <f>(G101-E101)/E101*100</f>
        <v>0.41797283176592631</v>
      </c>
      <c r="J101" s="58"/>
      <c r="K101" s="58" t="s">
        <v>352</v>
      </c>
      <c r="L101" s="60" t="s">
        <v>354</v>
      </c>
      <c r="M101" s="559" t="s">
        <v>352</v>
      </c>
    </row>
    <row r="102" spans="1:13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98.4</v>
      </c>
      <c r="H102" s="46">
        <f>(G102-F102)/F102*100</f>
        <v>0</v>
      </c>
      <c r="I102" s="46">
        <f>(G102-E102)/E102*100</f>
        <v>0.20366598778004363</v>
      </c>
      <c r="J102" s="58"/>
      <c r="K102" s="58" t="s">
        <v>355</v>
      </c>
      <c r="L102" s="60" t="s">
        <v>357</v>
      </c>
      <c r="M102" s="560" t="s">
        <v>355</v>
      </c>
    </row>
    <row r="103" spans="1:13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</v>
      </c>
      <c r="F103" s="45">
        <v>94.1</v>
      </c>
      <c r="G103" s="45">
        <v>94.2</v>
      </c>
      <c r="H103" s="46">
        <f>(G103-F103)/F103*100</f>
        <v>0.10626992561106113</v>
      </c>
      <c r="I103" s="46">
        <f>(G103-E103)/E103*100</f>
        <v>0.21276595744681154</v>
      </c>
      <c r="J103" s="58"/>
      <c r="K103" s="58" t="s">
        <v>358</v>
      </c>
      <c r="L103" s="60" t="s">
        <v>359</v>
      </c>
      <c r="M103" s="560" t="s">
        <v>358</v>
      </c>
    </row>
    <row r="104" spans="1:13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95.6</v>
      </c>
      <c r="G104" s="45">
        <v>95.6</v>
      </c>
      <c r="H104" s="46">
        <f>(G104-F104)/F104*100</f>
        <v>0</v>
      </c>
      <c r="I104" s="46">
        <f>(G104-E104)/E104*100</f>
        <v>-0.31282586027112758</v>
      </c>
      <c r="J104" s="58"/>
      <c r="K104" s="58" t="s">
        <v>360</v>
      </c>
      <c r="L104" s="60" t="s">
        <v>362</v>
      </c>
      <c r="M104" s="560" t="s">
        <v>360</v>
      </c>
    </row>
    <row r="105" spans="1:13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134.30000000000001</v>
      </c>
      <c r="F105" s="45">
        <v>139.19999999999999</v>
      </c>
      <c r="G105" s="45">
        <v>139.69999999999999</v>
      </c>
      <c r="H105" s="46">
        <f>(G105-F105)/F105*100</f>
        <v>0.35919540229885061</v>
      </c>
      <c r="I105" s="46">
        <f>(G105-E105)/E105*100</f>
        <v>4.0208488458674436</v>
      </c>
      <c r="J105" s="58"/>
      <c r="K105" s="58" t="s">
        <v>363</v>
      </c>
      <c r="L105" s="60" t="s">
        <v>365</v>
      </c>
      <c r="M105" s="560" t="s">
        <v>363</v>
      </c>
    </row>
    <row r="106" spans="1:13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61"/>
    </row>
    <row r="107" spans="1:13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81.900000000000006</v>
      </c>
      <c r="G107" s="32">
        <v>81.8</v>
      </c>
      <c r="H107" s="33">
        <f>(G107-F107)/F107*100</f>
        <v>-0.1221001221001325</v>
      </c>
      <c r="I107" s="33">
        <f>(G107-E107)/E107*100</f>
        <v>0.24509803921568979</v>
      </c>
      <c r="J107" s="58"/>
      <c r="K107" s="58" t="s">
        <v>366</v>
      </c>
      <c r="L107" s="60" t="s">
        <v>368</v>
      </c>
      <c r="M107" s="559" t="s">
        <v>366</v>
      </c>
    </row>
    <row r="108" spans="1:13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81.900000000000006</v>
      </c>
      <c r="G108" s="45">
        <v>81.8</v>
      </c>
      <c r="H108" s="46">
        <f>(G108-F108)/F108*100</f>
        <v>-0.1221001221001325</v>
      </c>
      <c r="I108" s="46">
        <f>(G108-E108)/E108*100</f>
        <v>0.24509803921568979</v>
      </c>
      <c r="J108" s="58"/>
      <c r="K108" s="58" t="s">
        <v>369</v>
      </c>
      <c r="L108" s="60" t="s">
        <v>371</v>
      </c>
      <c r="M108" s="559" t="s">
        <v>369</v>
      </c>
    </row>
    <row r="109" spans="1:13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60"/>
    </row>
    <row r="110" spans="1:13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118.7</v>
      </c>
      <c r="F110" s="32">
        <v>123.1</v>
      </c>
      <c r="G110" s="32">
        <v>123.2</v>
      </c>
      <c r="H110" s="33">
        <f>(G110-F110)/F110*100</f>
        <v>8.1234768480916764E-2</v>
      </c>
      <c r="I110" s="33">
        <f>(G110-E110)/E110*100</f>
        <v>3.7910699241786014</v>
      </c>
      <c r="J110" s="524" t="s">
        <v>27</v>
      </c>
      <c r="K110" s="607" t="s">
        <v>29</v>
      </c>
      <c r="L110" s="607"/>
      <c r="M110" s="561" t="s">
        <v>27</v>
      </c>
    </row>
    <row r="111" spans="1:13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61"/>
    </row>
    <row r="112" spans="1:13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127.5</v>
      </c>
      <c r="F112" s="32">
        <v>128.9</v>
      </c>
      <c r="G112" s="32">
        <v>128.9</v>
      </c>
      <c r="H112" s="33">
        <f>(G112-F112)/F112*100</f>
        <v>0</v>
      </c>
      <c r="I112" s="33">
        <f>(G112-E112)/E112*100</f>
        <v>1.098039215686279</v>
      </c>
      <c r="J112" s="58"/>
      <c r="K112" s="58" t="s">
        <v>372</v>
      </c>
      <c r="L112" s="60" t="s">
        <v>374</v>
      </c>
      <c r="M112" s="559" t="s">
        <v>372</v>
      </c>
    </row>
    <row r="113" spans="1:13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127.5</v>
      </c>
      <c r="F113" s="45">
        <v>128.9</v>
      </c>
      <c r="G113" s="45">
        <v>128.9</v>
      </c>
      <c r="H113" s="46">
        <f>(G113-F113)/F113*100</f>
        <v>0</v>
      </c>
      <c r="I113" s="46">
        <f>(G113-E113)/E113*100</f>
        <v>1.098039215686279</v>
      </c>
      <c r="J113" s="58"/>
      <c r="K113" s="58" t="s">
        <v>375</v>
      </c>
      <c r="L113" s="60" t="s">
        <v>377</v>
      </c>
      <c r="M113" s="560" t="s">
        <v>375</v>
      </c>
    </row>
    <row r="114" spans="1:13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61"/>
    </row>
    <row r="115" spans="1:13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128.30000000000001</v>
      </c>
      <c r="F115" s="32">
        <v>134.4</v>
      </c>
      <c r="G115" s="32">
        <v>135.1</v>
      </c>
      <c r="H115" s="33">
        <f>(G115-F115)/F115*100</f>
        <v>0.52083333333332493</v>
      </c>
      <c r="I115" s="33">
        <f>(G115-E115)/E115*100</f>
        <v>5.3000779423226678</v>
      </c>
      <c r="J115" s="58"/>
      <c r="K115" s="58" t="s">
        <v>378</v>
      </c>
      <c r="L115" s="60" t="s">
        <v>380</v>
      </c>
      <c r="M115" s="559" t="s">
        <v>378</v>
      </c>
    </row>
    <row r="116" spans="1:13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127.8</v>
      </c>
      <c r="F116" s="45">
        <v>143.9</v>
      </c>
      <c r="G116" s="45">
        <v>145.69999999999999</v>
      </c>
      <c r="H116" s="46">
        <f>(G116-F116)/F116*100</f>
        <v>1.2508686587908151</v>
      </c>
      <c r="I116" s="46">
        <f>(G116-E116)/E116*100</f>
        <v>14.006259780907662</v>
      </c>
      <c r="J116" s="58"/>
      <c r="K116" s="58" t="s">
        <v>381</v>
      </c>
      <c r="L116" s="60" t="s">
        <v>383</v>
      </c>
      <c r="M116" s="560" t="s">
        <v>381</v>
      </c>
    </row>
    <row r="117" spans="1:13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131.9</v>
      </c>
      <c r="F117" s="45">
        <v>133.5</v>
      </c>
      <c r="G117" s="45">
        <v>133.80000000000001</v>
      </c>
      <c r="H117" s="46">
        <f>(G117-F117)/F117*100</f>
        <v>0.22471910112360402</v>
      </c>
      <c r="I117" s="46">
        <f>(G117-E117)/E117*100</f>
        <v>1.4404852160727866</v>
      </c>
      <c r="J117" s="58"/>
      <c r="K117" s="58" t="s">
        <v>384</v>
      </c>
      <c r="L117" s="60" t="s">
        <v>386</v>
      </c>
      <c r="M117" s="560" t="s">
        <v>384</v>
      </c>
    </row>
    <row r="118" spans="1:13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61"/>
    </row>
    <row r="119" spans="1:13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105.4</v>
      </c>
      <c r="G119" s="78">
        <v>105.4</v>
      </c>
      <c r="H119" s="33">
        <f>(G119-F119)/F119*100</f>
        <v>0</v>
      </c>
      <c r="I119" s="33">
        <f>(G119-E119)/E119*100</f>
        <v>0.47664442326024781</v>
      </c>
      <c r="J119" s="58"/>
      <c r="K119" s="57" t="s">
        <v>387</v>
      </c>
      <c r="L119" s="55" t="s">
        <v>389</v>
      </c>
      <c r="M119" s="559" t="s">
        <v>387</v>
      </c>
    </row>
    <row r="120" spans="1:13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60" t="s">
        <v>390</v>
      </c>
    </row>
    <row r="121" spans="1:13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60" t="s">
        <v>393</v>
      </c>
    </row>
    <row r="122" spans="1:13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134.4</v>
      </c>
      <c r="G122" s="45">
        <v>134.4</v>
      </c>
      <c r="H122" s="46">
        <f>(G122-F122)/F122*100</f>
        <v>0</v>
      </c>
      <c r="I122" s="46">
        <f>(G122-E122)/E122*100</f>
        <v>2.9885057471264411</v>
      </c>
      <c r="J122" s="57"/>
      <c r="K122" s="57" t="s">
        <v>396</v>
      </c>
      <c r="L122" s="55" t="s">
        <v>398</v>
      </c>
      <c r="M122" s="560" t="s">
        <v>396</v>
      </c>
    </row>
    <row r="123" spans="1:13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61"/>
    </row>
    <row r="124" spans="1:13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77.900000000000006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25.802310654685485</v>
      </c>
      <c r="J124" s="58"/>
      <c r="K124" s="58" t="s">
        <v>399</v>
      </c>
      <c r="L124" s="60" t="s">
        <v>401</v>
      </c>
      <c r="M124" s="559" t="s">
        <v>399</v>
      </c>
    </row>
    <row r="125" spans="1:13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72.900000000000006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32.235939643347052</v>
      </c>
      <c r="J125" s="58"/>
      <c r="K125" s="58" t="s">
        <v>402</v>
      </c>
      <c r="L125" s="60" t="s">
        <v>404</v>
      </c>
      <c r="M125" s="560" t="s">
        <v>402</v>
      </c>
    </row>
    <row r="126" spans="1:13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60" t="s">
        <v>405</v>
      </c>
    </row>
    <row r="127" spans="1:13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61"/>
    </row>
    <row r="128" spans="1:13" s="2" customFormat="1" ht="27" customHeight="1">
      <c r="A128" s="34" t="s">
        <v>30</v>
      </c>
      <c r="B128" s="606" t="s">
        <v>31</v>
      </c>
      <c r="C128" s="606"/>
      <c r="D128" s="31">
        <v>4.0999999999999996</v>
      </c>
      <c r="E128" s="78">
        <v>118.7</v>
      </c>
      <c r="F128" s="78">
        <v>122.7</v>
      </c>
      <c r="G128" s="78">
        <v>123.4</v>
      </c>
      <c r="H128" s="33">
        <f>(G128-F128)/F128*100</f>
        <v>0.57049714751426472</v>
      </c>
      <c r="I128" s="33">
        <f>(G128-E128)/E128*100</f>
        <v>3.9595619208087638</v>
      </c>
      <c r="J128" s="524" t="s">
        <v>30</v>
      </c>
      <c r="K128" s="607" t="s">
        <v>32</v>
      </c>
      <c r="L128" s="607"/>
      <c r="M128" s="561" t="s">
        <v>30</v>
      </c>
    </row>
    <row r="129" spans="1:13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61"/>
    </row>
    <row r="130" spans="1:13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121.6</v>
      </c>
      <c r="F130" s="32">
        <v>130.1</v>
      </c>
      <c r="G130" s="32">
        <v>131</v>
      </c>
      <c r="H130" s="33">
        <f>(G130-F130)/F130*100</f>
        <v>0.6917755572636477</v>
      </c>
      <c r="I130" s="33">
        <f>(G130-E130)/E130*100</f>
        <v>7.7302631578947416</v>
      </c>
      <c r="J130" s="58"/>
      <c r="K130" s="57" t="s">
        <v>407</v>
      </c>
      <c r="L130" s="55" t="s">
        <v>409</v>
      </c>
      <c r="M130" s="559" t="s">
        <v>407</v>
      </c>
    </row>
    <row r="131" spans="1:13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125.4</v>
      </c>
      <c r="F131" s="45">
        <v>135.5</v>
      </c>
      <c r="G131" s="45">
        <v>136.5</v>
      </c>
      <c r="H131" s="46">
        <f>(G131-F131)/F131*100</f>
        <v>0.73800738007380073</v>
      </c>
      <c r="I131" s="46">
        <f>(G131-E131)/E131*100</f>
        <v>8.8516746411483194</v>
      </c>
      <c r="J131" s="58"/>
      <c r="K131" s="58" t="s">
        <v>410</v>
      </c>
      <c r="L131" s="60" t="s">
        <v>412</v>
      </c>
      <c r="M131" s="560" t="s">
        <v>410</v>
      </c>
    </row>
    <row r="132" spans="1:13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99.6</v>
      </c>
      <c r="F132" s="45">
        <v>100.8</v>
      </c>
      <c r="G132" s="45">
        <v>100.9</v>
      </c>
      <c r="H132" s="46">
        <f>(G132-F132)/F132*100</f>
        <v>9.9206349206357652E-2</v>
      </c>
      <c r="I132" s="46">
        <f>(G132-E132)/E132*100</f>
        <v>1.3052208835341481</v>
      </c>
      <c r="J132" s="58"/>
      <c r="K132" s="58" t="s">
        <v>413</v>
      </c>
      <c r="L132" s="60" t="s">
        <v>415</v>
      </c>
      <c r="M132" s="560" t="s">
        <v>413</v>
      </c>
    </row>
    <row r="133" spans="1:13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61"/>
    </row>
    <row r="134" spans="1:13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91.6</v>
      </c>
      <c r="F134" s="32">
        <v>92.8</v>
      </c>
      <c r="G134" s="32">
        <v>93.1</v>
      </c>
      <c r="H134" s="33">
        <f>(G134-F134)/F134*100</f>
        <v>0.32327586206896247</v>
      </c>
      <c r="I134" s="33">
        <f>(G134-E134)/E134*100</f>
        <v>1.6375545851528384</v>
      </c>
      <c r="J134" s="58"/>
      <c r="K134" s="58" t="s">
        <v>416</v>
      </c>
      <c r="L134" s="60" t="s">
        <v>418</v>
      </c>
      <c r="M134" s="559" t="s">
        <v>416</v>
      </c>
    </row>
    <row r="135" spans="1:13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91.6</v>
      </c>
      <c r="F135" s="45">
        <v>92.8</v>
      </c>
      <c r="G135" s="45">
        <v>93.1</v>
      </c>
      <c r="H135" s="46">
        <f>(G135-F135)/F135*100</f>
        <v>0.32327586206896247</v>
      </c>
      <c r="I135" s="46">
        <f>(G135-E135)/E135*100</f>
        <v>1.6375545851528384</v>
      </c>
      <c r="J135" s="58"/>
      <c r="K135" s="58" t="s">
        <v>419</v>
      </c>
      <c r="L135" s="60" t="s">
        <v>418</v>
      </c>
      <c r="M135" s="560" t="s">
        <v>419</v>
      </c>
    </row>
    <row r="136" spans="1:13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61"/>
    </row>
    <row r="137" spans="1:13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106.9</v>
      </c>
      <c r="F137" s="32">
        <v>110.4</v>
      </c>
      <c r="G137" s="32">
        <v>111.3</v>
      </c>
      <c r="H137" s="33">
        <f>(G137-F137)/F137*100</f>
        <v>0.81521739130434001</v>
      </c>
      <c r="I137" s="33">
        <f>(G137-E137)/E137*100</f>
        <v>4.1159962581852119</v>
      </c>
      <c r="J137" s="58"/>
      <c r="K137" s="58" t="s">
        <v>421</v>
      </c>
      <c r="L137" s="60" t="s">
        <v>423</v>
      </c>
      <c r="M137" s="559" t="s">
        <v>421</v>
      </c>
    </row>
    <row r="138" spans="1:13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103</v>
      </c>
      <c r="F138" s="45">
        <v>107.9</v>
      </c>
      <c r="G138" s="45">
        <v>109.3</v>
      </c>
      <c r="H138" s="46">
        <f>(G138-F138)/F138*100</f>
        <v>1.2974976830398437</v>
      </c>
      <c r="I138" s="46">
        <f>(G138-E138)/E138*100</f>
        <v>6.1165048543689293</v>
      </c>
      <c r="J138" s="58"/>
      <c r="K138" s="58" t="s">
        <v>424</v>
      </c>
      <c r="L138" s="60" t="s">
        <v>426</v>
      </c>
      <c r="M138" s="560" t="s">
        <v>424</v>
      </c>
    </row>
    <row r="139" spans="1:13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102.3</v>
      </c>
      <c r="F139" s="45">
        <v>104.7</v>
      </c>
      <c r="G139" s="45">
        <v>105</v>
      </c>
      <c r="H139" s="46">
        <f>(G139-F139)/F139*100</f>
        <v>0.28653295128939554</v>
      </c>
      <c r="I139" s="46">
        <f>(G139-E139)/E139*100</f>
        <v>2.6392961876832874</v>
      </c>
      <c r="J139" s="58"/>
      <c r="K139" s="58" t="s">
        <v>427</v>
      </c>
      <c r="L139" s="60" t="s">
        <v>429</v>
      </c>
      <c r="M139" s="560" t="s">
        <v>427</v>
      </c>
    </row>
    <row r="140" spans="1:13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105.7</v>
      </c>
      <c r="G140" s="45">
        <v>105.7</v>
      </c>
      <c r="H140" s="46">
        <f>(G140-F140)/F140*100</f>
        <v>0</v>
      </c>
      <c r="I140" s="46">
        <f>(G140-E140)/E140*100</f>
        <v>1.3422818791946365</v>
      </c>
      <c r="J140" s="58"/>
      <c r="K140" s="58" t="s">
        <v>430</v>
      </c>
      <c r="L140" s="60" t="s">
        <v>432</v>
      </c>
      <c r="M140" s="560" t="s">
        <v>430</v>
      </c>
    </row>
    <row r="141" spans="1:13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60"/>
    </row>
    <row r="142" spans="1:13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57"/>
    </row>
    <row r="143" spans="1:13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57"/>
    </row>
    <row r="144" spans="1:13" ht="15" customHeight="1"/>
    <row r="145" spans="1:23" ht="15" customHeight="1">
      <c r="C145" s="10" t="s">
        <v>194</v>
      </c>
      <c r="D145" s="11"/>
      <c r="G145" s="11" t="str">
        <f t="shared" ref="G145" si="9">G76</f>
        <v>JUL</v>
      </c>
      <c r="H145" s="12" t="str">
        <f t="shared" ref="H145:I146" si="10">H76</f>
        <v>JUN</v>
      </c>
      <c r="I145" s="10" t="str">
        <f t="shared" si="10"/>
        <v>JUL</v>
      </c>
      <c r="K145" s="5"/>
      <c r="L145" s="12"/>
    </row>
    <row r="146" spans="1:23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3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N147" s="52"/>
      <c r="O147" s="52"/>
      <c r="P147" s="52"/>
      <c r="Q147" s="52"/>
      <c r="R147" s="52"/>
      <c r="S147" s="52"/>
      <c r="T147" s="52"/>
      <c r="U147" s="52"/>
      <c r="V147" s="52"/>
      <c r="W147" s="52"/>
    </row>
    <row r="148" spans="1:23" ht="15" customHeight="1">
      <c r="C148" s="10" t="s">
        <v>196</v>
      </c>
      <c r="G148" s="11" t="str">
        <f t="shared" ref="G148" si="12">G79</f>
        <v>JUL</v>
      </c>
      <c r="H148" s="523" t="str">
        <f t="shared" ref="H148:I149" si="13">H79</f>
        <v xml:space="preserve"> - JUN</v>
      </c>
      <c r="I148" s="10" t="str">
        <f t="shared" si="13"/>
        <v>JUL   -  JUL</v>
      </c>
      <c r="K148" s="5"/>
      <c r="L148" s="10"/>
    </row>
    <row r="149" spans="1:23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3" ht="15" customHeight="1">
      <c r="C150" s="17"/>
      <c r="D150" s="6"/>
      <c r="E150" s="16"/>
      <c r="F150" s="16"/>
      <c r="G150" s="16"/>
      <c r="H150" s="16"/>
      <c r="I150" s="16"/>
    </row>
    <row r="151" spans="1:23" ht="14.1" customHeight="1">
      <c r="A151" s="608" t="s">
        <v>198</v>
      </c>
      <c r="B151" s="608"/>
      <c r="C151" s="608"/>
      <c r="D151" s="18"/>
      <c r="E151" s="604" t="s">
        <v>199</v>
      </c>
      <c r="F151" s="599"/>
      <c r="G151" s="605"/>
      <c r="H151" s="599" t="s">
        <v>10</v>
      </c>
      <c r="I151" s="599"/>
      <c r="J151" s="611" t="s">
        <v>200</v>
      </c>
      <c r="K151" s="612"/>
      <c r="L151" s="612"/>
    </row>
    <row r="152" spans="1:23" ht="14.1" customHeight="1">
      <c r="A152" s="609"/>
      <c r="B152" s="609"/>
      <c r="C152" s="609"/>
      <c r="D152" s="19" t="s">
        <v>201</v>
      </c>
      <c r="E152" s="600" t="s">
        <v>12</v>
      </c>
      <c r="F152" s="601"/>
      <c r="G152" s="602"/>
      <c r="H152" s="601" t="s">
        <v>13</v>
      </c>
      <c r="I152" s="601"/>
      <c r="J152" s="613"/>
      <c r="K152" s="614"/>
      <c r="L152" s="614"/>
    </row>
    <row r="153" spans="1:23" ht="15" customHeight="1">
      <c r="A153" s="609"/>
      <c r="B153" s="609"/>
      <c r="C153" s="609"/>
      <c r="D153" s="20" t="s">
        <v>202</v>
      </c>
      <c r="E153" s="67" t="str">
        <f>E84</f>
        <v>JUL</v>
      </c>
      <c r="F153" s="67" t="str">
        <f t="shared" ref="F153:G154" si="15">F84</f>
        <v>JUN</v>
      </c>
      <c r="G153" s="67" t="str">
        <f t="shared" si="15"/>
        <v>JUL</v>
      </c>
      <c r="H153" s="617" t="str">
        <f>H84</f>
        <v>JUL 2022 / JUN 2022</v>
      </c>
      <c r="I153" s="609" t="str">
        <f>I84</f>
        <v>JUL 2022 / JUL 2021</v>
      </c>
      <c r="J153" s="613"/>
      <c r="K153" s="614"/>
      <c r="L153" s="614"/>
    </row>
    <row r="154" spans="1:23" ht="15" customHeight="1">
      <c r="A154" s="610"/>
      <c r="B154" s="610"/>
      <c r="C154" s="610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18"/>
      <c r="I154" s="610"/>
      <c r="J154" s="615"/>
      <c r="K154" s="616"/>
      <c r="L154" s="616"/>
    </row>
    <row r="155" spans="1:23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3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101</v>
      </c>
      <c r="F156" s="45">
        <v>103.5</v>
      </c>
      <c r="G156" s="45">
        <v>104.1</v>
      </c>
      <c r="H156" s="46">
        <f>(G156-F156)/F156*100</f>
        <v>0.57971014492753081</v>
      </c>
      <c r="I156" s="46">
        <f>(G156-E156)/E156*100</f>
        <v>3.0693069306930636</v>
      </c>
      <c r="J156" s="58"/>
      <c r="K156" s="58" t="s">
        <v>433</v>
      </c>
      <c r="L156" s="60" t="s">
        <v>435</v>
      </c>
      <c r="M156" s="560" t="s">
        <v>433</v>
      </c>
    </row>
    <row r="157" spans="1:23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111.3</v>
      </c>
      <c r="F157" s="45">
        <v>117.1</v>
      </c>
      <c r="G157" s="45">
        <v>119.1</v>
      </c>
      <c r="H157" s="46">
        <f t="shared" ref="H157:H159" si="16">(G157-F157)/F157*100</f>
        <v>1.7079419299743808</v>
      </c>
      <c r="I157" s="46">
        <f t="shared" ref="I157:I159" si="17">(G157-E157)/E157*100</f>
        <v>7.0080862533692692</v>
      </c>
      <c r="J157" s="58"/>
      <c r="K157" s="58" t="s">
        <v>436</v>
      </c>
      <c r="L157" s="60" t="s">
        <v>438</v>
      </c>
      <c r="M157" s="560" t="s">
        <v>436</v>
      </c>
    </row>
    <row r="158" spans="1:23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117.6</v>
      </c>
      <c r="F158" s="45">
        <v>122.5</v>
      </c>
      <c r="G158" s="45">
        <v>123.2</v>
      </c>
      <c r="H158" s="46">
        <f t="shared" si="16"/>
        <v>0.57142857142857373</v>
      </c>
      <c r="I158" s="46">
        <f t="shared" si="17"/>
        <v>4.761904761904769</v>
      </c>
      <c r="J158" s="58"/>
      <c r="K158" s="58" t="s">
        <v>439</v>
      </c>
      <c r="L158" s="60" t="s">
        <v>441</v>
      </c>
      <c r="M158" s="560" t="s">
        <v>439</v>
      </c>
    </row>
    <row r="159" spans="1:23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110.8</v>
      </c>
      <c r="F159" s="45">
        <v>113.6</v>
      </c>
      <c r="G159" s="45">
        <v>114.6</v>
      </c>
      <c r="H159" s="46">
        <f t="shared" si="16"/>
        <v>0.88028169014084512</v>
      </c>
      <c r="I159" s="46">
        <f t="shared" si="17"/>
        <v>3.4296028880866398</v>
      </c>
      <c r="J159" s="58"/>
      <c r="K159" s="58" t="s">
        <v>442</v>
      </c>
      <c r="L159" s="60" t="s">
        <v>444</v>
      </c>
      <c r="M159" s="560" t="s">
        <v>442</v>
      </c>
    </row>
    <row r="160" spans="1:23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61"/>
    </row>
    <row r="161" spans="1:13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109.2</v>
      </c>
      <c r="G161" s="32">
        <v>109.5</v>
      </c>
      <c r="H161" s="33">
        <f>(G161-F161)/F161*100</f>
        <v>0.27472527472527208</v>
      </c>
      <c r="I161" s="33">
        <f>(G161-E161)/E161*100</f>
        <v>1.3888888888888888</v>
      </c>
      <c r="J161" s="58"/>
      <c r="K161" s="58" t="s">
        <v>445</v>
      </c>
      <c r="L161" s="60" t="s">
        <v>447</v>
      </c>
      <c r="M161" s="559" t="s">
        <v>445</v>
      </c>
    </row>
    <row r="162" spans="1:13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109.2</v>
      </c>
      <c r="G162" s="45">
        <v>109.5</v>
      </c>
      <c r="H162" s="46">
        <f>(G162-F162)/F162*100</f>
        <v>0.27472527472527208</v>
      </c>
      <c r="I162" s="46">
        <f>(G162-E162)/E162*100</f>
        <v>1.3888888888888888</v>
      </c>
      <c r="J162" s="58"/>
      <c r="K162" s="58" t="s">
        <v>448</v>
      </c>
      <c r="L162" s="60" t="s">
        <v>447</v>
      </c>
      <c r="M162" s="560" t="s">
        <v>448</v>
      </c>
    </row>
    <row r="163" spans="1:13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61"/>
    </row>
    <row r="164" spans="1:13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109.8</v>
      </c>
      <c r="F164" s="78">
        <v>112.4</v>
      </c>
      <c r="G164" s="78">
        <v>112.5</v>
      </c>
      <c r="H164" s="33">
        <f>(G164-F164)/F164*100</f>
        <v>8.896797153024405E-2</v>
      </c>
      <c r="I164" s="33">
        <f>(G164-E164)/E164*100</f>
        <v>2.4590163934426257</v>
      </c>
      <c r="J164" s="58"/>
      <c r="K164" s="57" t="s">
        <v>449</v>
      </c>
      <c r="L164" s="56" t="s">
        <v>451</v>
      </c>
      <c r="M164" s="559" t="s">
        <v>449</v>
      </c>
    </row>
    <row r="165" spans="1:13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113.9</v>
      </c>
      <c r="F165" s="45">
        <v>115.1</v>
      </c>
      <c r="G165" s="45">
        <v>115.1</v>
      </c>
      <c r="H165" s="46">
        <f>(G165-F165)/F165*100</f>
        <v>0</v>
      </c>
      <c r="I165" s="46">
        <f>(G165-E165)/E165*100</f>
        <v>1.0535557506584623</v>
      </c>
      <c r="J165" s="58"/>
      <c r="K165" s="58" t="s">
        <v>452</v>
      </c>
      <c r="L165" s="60" t="s">
        <v>454</v>
      </c>
      <c r="M165" s="560" t="s">
        <v>452</v>
      </c>
    </row>
    <row r="166" spans="1:13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106.4</v>
      </c>
      <c r="F166" s="45">
        <v>110.1</v>
      </c>
      <c r="G166" s="45">
        <v>110.2</v>
      </c>
      <c r="H166" s="46">
        <f>(G166-F166)/F166*100</f>
        <v>9.0826521344240269E-2</v>
      </c>
      <c r="I166" s="46">
        <f>(G166-E166)/E166*100</f>
        <v>3.5714285714285685</v>
      </c>
      <c r="J166" s="58"/>
      <c r="K166" s="58" t="s">
        <v>455</v>
      </c>
      <c r="L166" s="60" t="s">
        <v>457</v>
      </c>
      <c r="M166" s="560" t="s">
        <v>455</v>
      </c>
    </row>
    <row r="167" spans="1:13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61"/>
    </row>
    <row r="168" spans="1:13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125.3</v>
      </c>
      <c r="F168" s="78">
        <v>127</v>
      </c>
      <c r="G168" s="78">
        <v>127.5</v>
      </c>
      <c r="H168" s="33">
        <f>(G168-F168)/F168*100</f>
        <v>0.39370078740157477</v>
      </c>
      <c r="I168" s="33">
        <f>(G168-E168)/E168*100</f>
        <v>1.7557861133280153</v>
      </c>
      <c r="J168" s="58"/>
      <c r="K168" s="57" t="s">
        <v>458</v>
      </c>
      <c r="L168" s="56" t="s">
        <v>460</v>
      </c>
      <c r="M168" s="559" t="s">
        <v>458</v>
      </c>
    </row>
    <row r="169" spans="1:13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115.6</v>
      </c>
      <c r="F169" s="45">
        <v>118.3</v>
      </c>
      <c r="G169" s="45">
        <v>119.1</v>
      </c>
      <c r="H169" s="46">
        <f>(G169-F169)/F169*100</f>
        <v>0.67624683009298159</v>
      </c>
      <c r="I169" s="46">
        <f>(G169-E169)/E169*100</f>
        <v>3.0276816608996544</v>
      </c>
      <c r="J169" s="58"/>
      <c r="K169" s="58" t="s">
        <v>461</v>
      </c>
      <c r="L169" s="60" t="s">
        <v>463</v>
      </c>
      <c r="M169" s="560" t="s">
        <v>461</v>
      </c>
    </row>
    <row r="170" spans="1:13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135.6</v>
      </c>
      <c r="G170" s="45">
        <v>135.69999999999999</v>
      </c>
      <c r="H170" s="46">
        <f>(G170-F170)/F170*100</f>
        <v>7.374631268436159E-2</v>
      </c>
      <c r="I170" s="46">
        <f>(G170-E170)/E170*100</f>
        <v>0.36982248520710059</v>
      </c>
      <c r="J170" s="58"/>
      <c r="K170" s="58" t="s">
        <v>464</v>
      </c>
      <c r="L170" s="60" t="s">
        <v>466</v>
      </c>
      <c r="M170" s="560" t="s">
        <v>464</v>
      </c>
    </row>
    <row r="171" spans="1:13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61"/>
    </row>
    <row r="172" spans="1:13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124.7</v>
      </c>
      <c r="F172" s="32">
        <v>125.4</v>
      </c>
      <c r="G172" s="32">
        <v>125.7</v>
      </c>
      <c r="H172" s="33">
        <f>(G172-F172)/F172*100</f>
        <v>0.23923444976076327</v>
      </c>
      <c r="I172" s="33">
        <f>(G172-E172)/E172*100</f>
        <v>0.80192461908580592</v>
      </c>
      <c r="J172" s="526" t="s">
        <v>33</v>
      </c>
      <c r="K172" s="85" t="s">
        <v>35</v>
      </c>
      <c r="L172" s="85"/>
      <c r="M172" s="561" t="s">
        <v>33</v>
      </c>
    </row>
    <row r="173" spans="1:13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61"/>
    </row>
    <row r="174" spans="1:13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119.6</v>
      </c>
      <c r="F174" s="32">
        <v>119.1</v>
      </c>
      <c r="G174" s="32">
        <v>119.2</v>
      </c>
      <c r="H174" s="33">
        <f>(G174-F174)/F174*100</f>
        <v>8.3963056255254853E-2</v>
      </c>
      <c r="I174" s="33">
        <f>(G174-E174)/E174*100</f>
        <v>-0.33444816053510995</v>
      </c>
      <c r="J174" s="58"/>
      <c r="K174" s="58" t="s">
        <v>467</v>
      </c>
      <c r="L174" s="60" t="s">
        <v>469</v>
      </c>
      <c r="M174" s="559" t="s">
        <v>467</v>
      </c>
    </row>
    <row r="175" spans="1:13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123.5</v>
      </c>
      <c r="F175" s="45">
        <v>123.1</v>
      </c>
      <c r="G175" s="45">
        <v>123.3</v>
      </c>
      <c r="H175" s="46">
        <f>(G175-F175)/F175*100</f>
        <v>0.16246953696182198</v>
      </c>
      <c r="I175" s="46">
        <f>(G175-E175)/E175*100</f>
        <v>-0.16194331983805899</v>
      </c>
      <c r="J175" s="58"/>
      <c r="K175" s="58" t="s">
        <v>470</v>
      </c>
      <c r="L175" s="60" t="s">
        <v>472</v>
      </c>
      <c r="M175" s="560" t="s">
        <v>470</v>
      </c>
    </row>
    <row r="176" spans="1:13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120.6</v>
      </c>
      <c r="F176" s="45">
        <v>117.8</v>
      </c>
      <c r="G176" s="45">
        <v>116.8</v>
      </c>
      <c r="H176" s="46">
        <f>(G176-F176)/F176*100</f>
        <v>-0.84889643463497455</v>
      </c>
      <c r="I176" s="46">
        <f>(G176-E176)/E176*100</f>
        <v>-3.1509121061359844</v>
      </c>
      <c r="J176" s="58"/>
      <c r="K176" s="58" t="s">
        <v>473</v>
      </c>
      <c r="L176" s="60" t="s">
        <v>475</v>
      </c>
      <c r="M176" s="560" t="s">
        <v>473</v>
      </c>
    </row>
    <row r="177" spans="1:13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97.2</v>
      </c>
      <c r="F177" s="45">
        <v>97.4</v>
      </c>
      <c r="G177" s="45">
        <v>97.2</v>
      </c>
      <c r="H177" s="46">
        <f>(G177-F177)/F177*100</f>
        <v>-0.2053388090349105</v>
      </c>
      <c r="I177" s="46">
        <f>(G177-E177)/E177*100</f>
        <v>0</v>
      </c>
      <c r="J177" s="58"/>
      <c r="K177" s="58" t="s">
        <v>476</v>
      </c>
      <c r="L177" s="60" t="s">
        <v>478</v>
      </c>
      <c r="M177" s="560" t="s">
        <v>476</v>
      </c>
    </row>
    <row r="178" spans="1:13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61"/>
    </row>
    <row r="179" spans="1:13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143</v>
      </c>
      <c r="F179" s="32">
        <v>147.9</v>
      </c>
      <c r="G179" s="32">
        <v>149.5</v>
      </c>
      <c r="H179" s="33">
        <f>(G179-F179)/F179*100</f>
        <v>1.0818120351588874</v>
      </c>
      <c r="I179" s="33">
        <f>(G179-E179)/E179*100</f>
        <v>4.5454545454545459</v>
      </c>
      <c r="J179" s="58"/>
      <c r="K179" s="58" t="s">
        <v>479</v>
      </c>
      <c r="L179" s="60" t="s">
        <v>481</v>
      </c>
      <c r="M179" s="559" t="s">
        <v>479</v>
      </c>
    </row>
    <row r="180" spans="1:13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148.69999999999999</v>
      </c>
      <c r="F180" s="45">
        <v>153.9</v>
      </c>
      <c r="G180" s="45">
        <v>156</v>
      </c>
      <c r="H180" s="46">
        <f>(G180-F180)/F180*100</f>
        <v>1.3645224171539925</v>
      </c>
      <c r="I180" s="46">
        <f>(G180-E180)/E180*100</f>
        <v>4.9092131809011512</v>
      </c>
      <c r="J180" s="58"/>
      <c r="K180" s="58" t="s">
        <v>482</v>
      </c>
      <c r="L180" s="60" t="s">
        <v>484</v>
      </c>
      <c r="M180" s="560" t="s">
        <v>482</v>
      </c>
    </row>
    <row r="181" spans="1:13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150.80000000000001</v>
      </c>
      <c r="F181" s="45">
        <v>156.4</v>
      </c>
      <c r="G181" s="45">
        <v>157.30000000000001</v>
      </c>
      <c r="H181" s="46">
        <f>(G181-F181)/F181*100</f>
        <v>0.57544757033248439</v>
      </c>
      <c r="I181" s="46">
        <f>(G181-E181)/E181*100</f>
        <v>4.3103448275862064</v>
      </c>
      <c r="J181" s="58"/>
      <c r="K181" s="58" t="s">
        <v>485</v>
      </c>
      <c r="L181" s="60" t="s">
        <v>487</v>
      </c>
      <c r="M181" s="560" t="s">
        <v>485</v>
      </c>
    </row>
    <row r="182" spans="1:13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121.5</v>
      </c>
      <c r="F182" s="45">
        <v>122.9</v>
      </c>
      <c r="G182" s="45">
        <v>122.9</v>
      </c>
      <c r="H182" s="46">
        <f>(G182-F182)/F182*100</f>
        <v>0</v>
      </c>
      <c r="I182" s="46">
        <f>(G182-E182)/E182*100</f>
        <v>1.1522633744856015</v>
      </c>
      <c r="J182" s="58"/>
      <c r="K182" s="58" t="s">
        <v>488</v>
      </c>
      <c r="L182" s="60" t="s">
        <v>490</v>
      </c>
      <c r="M182" s="560" t="s">
        <v>488</v>
      </c>
    </row>
    <row r="183" spans="1:13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61"/>
    </row>
    <row r="184" spans="1:13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59" t="s">
        <v>491</v>
      </c>
    </row>
    <row r="185" spans="1:13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60" t="s">
        <v>494</v>
      </c>
    </row>
    <row r="186" spans="1:13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</v>
      </c>
      <c r="G186" s="45">
        <v>129.1</v>
      </c>
      <c r="H186" s="46">
        <f>(G186-F186)/F186*100</f>
        <v>0</v>
      </c>
      <c r="I186" s="46">
        <f>(G186-E186)/E186*100</f>
        <v>7.751937984495684E-2</v>
      </c>
      <c r="J186" s="58"/>
      <c r="K186" s="58" t="s">
        <v>497</v>
      </c>
      <c r="L186" s="60" t="s">
        <v>499</v>
      </c>
      <c r="M186" s="560" t="s">
        <v>497</v>
      </c>
    </row>
    <row r="187" spans="1:13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61"/>
    </row>
    <row r="188" spans="1:13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114.7</v>
      </c>
      <c r="F188" s="32">
        <v>120.5</v>
      </c>
      <c r="G188" s="32">
        <v>121.1</v>
      </c>
      <c r="H188" s="33">
        <f>(G188-F188)/F188*100</f>
        <v>0.49792531120331479</v>
      </c>
      <c r="I188" s="33">
        <f>(G188-E188)/E188*100</f>
        <v>5.5797733217087986</v>
      </c>
      <c r="J188" s="526" t="s">
        <v>36</v>
      </c>
      <c r="K188" s="85" t="s">
        <v>38</v>
      </c>
      <c r="L188" s="60"/>
      <c r="M188" s="561" t="s">
        <v>36</v>
      </c>
    </row>
    <row r="189" spans="1:13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61"/>
    </row>
    <row r="190" spans="1:13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95</v>
      </c>
      <c r="G190" s="32">
        <v>95.6</v>
      </c>
      <c r="H190" s="33">
        <f>(G190-F190)/F190*100</f>
        <v>0.63157894736841502</v>
      </c>
      <c r="I190" s="33">
        <f>(G190-E190)/E190*100</f>
        <v>0.84388185654008141</v>
      </c>
      <c r="J190" s="58"/>
      <c r="K190" s="58" t="s">
        <v>500</v>
      </c>
      <c r="L190" s="60" t="s">
        <v>502</v>
      </c>
      <c r="M190" s="559" t="s">
        <v>500</v>
      </c>
    </row>
    <row r="191" spans="1:13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93.9</v>
      </c>
      <c r="F191" s="45">
        <v>93.9</v>
      </c>
      <c r="G191" s="45">
        <v>94.6</v>
      </c>
      <c r="H191" s="46">
        <f>(G191-F191)/F191*100</f>
        <v>0.74547390841319339</v>
      </c>
      <c r="I191" s="46">
        <f>(G191-E191)/E191*100</f>
        <v>0.74547390841319339</v>
      </c>
      <c r="J191" s="58"/>
      <c r="K191" s="58" t="s">
        <v>503</v>
      </c>
      <c r="L191" s="60" t="s">
        <v>505</v>
      </c>
      <c r="M191" s="560" t="s">
        <v>503</v>
      </c>
    </row>
    <row r="192" spans="1:13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</v>
      </c>
      <c r="F192" s="45">
        <v>99.1</v>
      </c>
      <c r="G192" s="45">
        <v>99.2</v>
      </c>
      <c r="H192" s="46">
        <f>(G192-F192)/F192*100</f>
        <v>0.10090817356206713</v>
      </c>
      <c r="I192" s="46">
        <f>(G192-E192)/E192*100</f>
        <v>1.2244897959183703</v>
      </c>
      <c r="J192" s="58"/>
      <c r="K192" s="58" t="s">
        <v>506</v>
      </c>
      <c r="L192" s="60" t="s">
        <v>508</v>
      </c>
      <c r="M192" s="560" t="s">
        <v>506</v>
      </c>
    </row>
    <row r="193" spans="1:13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111.5</v>
      </c>
      <c r="F193" s="45">
        <v>116.4</v>
      </c>
      <c r="G193" s="45">
        <v>116.9</v>
      </c>
      <c r="H193" s="46">
        <f>(G193-F193)/F193*100</f>
        <v>0.42955326460481097</v>
      </c>
      <c r="I193" s="46">
        <f>(G193-E193)/E193*100</f>
        <v>4.8430493273542652</v>
      </c>
      <c r="J193" s="58"/>
      <c r="K193" s="58" t="s">
        <v>509</v>
      </c>
      <c r="L193" s="60" t="s">
        <v>511</v>
      </c>
      <c r="M193" s="560" t="s">
        <v>509</v>
      </c>
    </row>
    <row r="194" spans="1:13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61"/>
    </row>
    <row r="195" spans="1:13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118.4</v>
      </c>
      <c r="F195" s="32">
        <v>126</v>
      </c>
      <c r="G195" s="32">
        <v>126.3</v>
      </c>
      <c r="H195" s="33">
        <f>(G195-F195)/F195*100</f>
        <v>0.23809523809523581</v>
      </c>
      <c r="I195" s="33">
        <f>(G195-E195)/E195*100</f>
        <v>6.6722972972972903</v>
      </c>
      <c r="J195" s="58"/>
      <c r="K195" s="58" t="s">
        <v>512</v>
      </c>
      <c r="L195" s="60" t="s">
        <v>514</v>
      </c>
      <c r="M195" s="559" t="s">
        <v>512</v>
      </c>
    </row>
    <row r="196" spans="1:13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112.1</v>
      </c>
      <c r="F196" s="94">
        <v>118.1</v>
      </c>
      <c r="G196" s="94">
        <v>119.9</v>
      </c>
      <c r="H196" s="46">
        <f>(G196-F196)/F196*100</f>
        <v>1.5241320914479353</v>
      </c>
      <c r="I196" s="46">
        <f>(G196-E196)/E196*100</f>
        <v>6.9580731489741403</v>
      </c>
      <c r="J196" s="58"/>
      <c r="K196" s="57" t="s">
        <v>515</v>
      </c>
      <c r="L196" s="61" t="s">
        <v>517</v>
      </c>
      <c r="M196" s="560" t="s">
        <v>515</v>
      </c>
    </row>
    <row r="197" spans="1:13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113.6</v>
      </c>
      <c r="F197" s="94">
        <v>120.5</v>
      </c>
      <c r="G197" s="94">
        <v>120.4</v>
      </c>
      <c r="H197" s="46">
        <f>(G197-F197)/F197*100</f>
        <v>-8.2987551867215195E-2</v>
      </c>
      <c r="I197" s="46">
        <f>(G197-E197)/E197*100</f>
        <v>5.9859154929577567</v>
      </c>
      <c r="J197" s="58"/>
      <c r="K197" s="57" t="s">
        <v>518</v>
      </c>
      <c r="L197" s="56" t="s">
        <v>520</v>
      </c>
      <c r="M197" s="560" t="s">
        <v>518</v>
      </c>
    </row>
    <row r="198" spans="1:13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152.69999999999999</v>
      </c>
      <c r="F198" s="45">
        <v>167.7</v>
      </c>
      <c r="G198" s="45">
        <v>169.8</v>
      </c>
      <c r="H198" s="46">
        <f>(G198-F198)/F198*100</f>
        <v>1.2522361359570797</v>
      </c>
      <c r="I198" s="46">
        <f>(G198-E198)/E198*100</f>
        <v>11.198428290766223</v>
      </c>
      <c r="J198" s="57"/>
      <c r="K198" s="57" t="s">
        <v>521</v>
      </c>
      <c r="L198" s="55" t="s">
        <v>523</v>
      </c>
      <c r="M198" s="560" t="s">
        <v>521</v>
      </c>
    </row>
    <row r="199" spans="1:13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113.8</v>
      </c>
      <c r="G199" s="94">
        <v>113.8</v>
      </c>
      <c r="H199" s="46">
        <f>(G199-F199)/F199*100</f>
        <v>0</v>
      </c>
      <c r="I199" s="46">
        <f>(G199-E199)/E199*100</f>
        <v>1.9713261648745546</v>
      </c>
      <c r="J199" s="57"/>
      <c r="K199" s="57" t="s">
        <v>524</v>
      </c>
      <c r="L199" s="55" t="s">
        <v>526</v>
      </c>
      <c r="M199" s="560" t="s">
        <v>524</v>
      </c>
    </row>
    <row r="200" spans="1:13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61"/>
    </row>
    <row r="201" spans="1:13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119.1</v>
      </c>
      <c r="F201" s="32">
        <v>114.5</v>
      </c>
      <c r="G201" s="32">
        <v>118.8</v>
      </c>
      <c r="H201" s="33">
        <f t="shared" ref="H201:H206" si="18">(G201-F201)/F201*100</f>
        <v>3.7554585152838404</v>
      </c>
      <c r="I201" s="33">
        <f t="shared" ref="I201:I206" si="19">(G201-E201)/E201*100</f>
        <v>-0.25188916876574069</v>
      </c>
      <c r="J201" s="58"/>
      <c r="K201" s="58" t="s">
        <v>527</v>
      </c>
      <c r="L201" s="60" t="s">
        <v>529</v>
      </c>
      <c r="M201" s="559" t="s">
        <v>527</v>
      </c>
    </row>
    <row r="202" spans="1:13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60" t="s">
        <v>530</v>
      </c>
    </row>
    <row r="203" spans="1:13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122.5</v>
      </c>
      <c r="F203" s="45">
        <v>123.6</v>
      </c>
      <c r="G203" s="45">
        <v>123.6</v>
      </c>
      <c r="H203" s="46">
        <f t="shared" si="18"/>
        <v>0</v>
      </c>
      <c r="I203" s="46">
        <f t="shared" si="19"/>
        <v>0.89795918367346472</v>
      </c>
      <c r="J203" s="58"/>
      <c r="K203" s="58" t="s">
        <v>533</v>
      </c>
      <c r="L203" s="60" t="s">
        <v>535</v>
      </c>
      <c r="M203" s="560" t="s">
        <v>533</v>
      </c>
    </row>
    <row r="204" spans="1:13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107.2</v>
      </c>
      <c r="F204" s="45">
        <v>97.3</v>
      </c>
      <c r="G204" s="45">
        <v>105.6</v>
      </c>
      <c r="H204" s="46">
        <f t="shared" si="18"/>
        <v>8.5303186022610458</v>
      </c>
      <c r="I204" s="46">
        <f t="shared" si="19"/>
        <v>-1.4925373134328437</v>
      </c>
      <c r="J204" s="58"/>
      <c r="K204" s="58" t="s">
        <v>536</v>
      </c>
      <c r="L204" s="60" t="s">
        <v>538</v>
      </c>
      <c r="M204" s="560" t="s">
        <v>536</v>
      </c>
    </row>
    <row r="205" spans="1:13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102.6</v>
      </c>
      <c r="G205" s="45">
        <v>103.2</v>
      </c>
      <c r="H205" s="46">
        <f t="shared" si="18"/>
        <v>0.58479532163743531</v>
      </c>
      <c r="I205" s="46">
        <f t="shared" si="19"/>
        <v>1.1764705882352968</v>
      </c>
      <c r="J205" s="58"/>
      <c r="K205" s="58" t="s">
        <v>539</v>
      </c>
      <c r="L205" s="60" t="s">
        <v>541</v>
      </c>
      <c r="M205" s="560" t="s">
        <v>539</v>
      </c>
    </row>
    <row r="206" spans="1:13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127.9</v>
      </c>
      <c r="G206" s="45">
        <v>128</v>
      </c>
      <c r="H206" s="46">
        <f t="shared" si="18"/>
        <v>7.8186082877243407E-2</v>
      </c>
      <c r="I206" s="46">
        <f t="shared" si="19"/>
        <v>0.31347962382445588</v>
      </c>
      <c r="J206" s="58"/>
      <c r="K206" s="58" t="s">
        <v>542</v>
      </c>
      <c r="L206" s="60" t="s">
        <v>544</v>
      </c>
      <c r="M206" s="560" t="s">
        <v>542</v>
      </c>
    </row>
    <row r="207" spans="1:13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61"/>
    </row>
    <row r="208" spans="1:13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57"/>
    </row>
    <row r="209" spans="1:23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57"/>
    </row>
    <row r="210" spans="1:23" ht="15" customHeight="1"/>
    <row r="211" spans="1:23" ht="15" customHeight="1">
      <c r="C211" s="10" t="s">
        <v>194</v>
      </c>
      <c r="D211" s="11"/>
      <c r="G211" s="11" t="str">
        <f t="shared" ref="G211" si="20">G145</f>
        <v>JUL</v>
      </c>
      <c r="H211" s="12" t="str">
        <f t="shared" ref="H211:I212" si="21">H145</f>
        <v>JUN</v>
      </c>
      <c r="I211" s="10" t="str">
        <f t="shared" si="21"/>
        <v>JUL</v>
      </c>
      <c r="K211" s="5"/>
      <c r="L211" s="12"/>
    </row>
    <row r="212" spans="1:23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3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N213" s="52"/>
      <c r="O213" s="52"/>
      <c r="P213" s="52"/>
      <c r="Q213" s="52"/>
      <c r="R213" s="52"/>
      <c r="S213" s="52"/>
      <c r="T213" s="52"/>
      <c r="U213" s="52"/>
      <c r="V213" s="52"/>
      <c r="W213" s="52"/>
    </row>
    <row r="214" spans="1:23" ht="15" customHeight="1">
      <c r="C214" s="10" t="s">
        <v>196</v>
      </c>
      <c r="G214" s="11" t="str">
        <f t="shared" ref="G214" si="23">G148</f>
        <v>JUL</v>
      </c>
      <c r="H214" s="523" t="str">
        <f t="shared" ref="H214:I215" si="24">H148</f>
        <v xml:space="preserve"> - JUN</v>
      </c>
      <c r="I214" s="10" t="str">
        <f t="shared" si="24"/>
        <v>JUL   -  JUL</v>
      </c>
      <c r="K214" s="5"/>
      <c r="L214" s="10"/>
    </row>
    <row r="215" spans="1:23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3" ht="15" customHeight="1">
      <c r="C216" s="17"/>
      <c r="D216" s="6"/>
      <c r="E216" s="16"/>
      <c r="F216" s="16"/>
      <c r="G216" s="16"/>
      <c r="H216" s="16"/>
      <c r="I216" s="16"/>
    </row>
    <row r="217" spans="1:23" ht="14.1" customHeight="1">
      <c r="A217" s="608" t="s">
        <v>198</v>
      </c>
      <c r="B217" s="608"/>
      <c r="C217" s="608"/>
      <c r="D217" s="18"/>
      <c r="E217" s="604" t="s">
        <v>199</v>
      </c>
      <c r="F217" s="599"/>
      <c r="G217" s="605"/>
      <c r="H217" s="599" t="s">
        <v>10</v>
      </c>
      <c r="I217" s="599"/>
      <c r="J217" s="611" t="s">
        <v>200</v>
      </c>
      <c r="K217" s="612"/>
      <c r="L217" s="612"/>
    </row>
    <row r="218" spans="1:23" ht="14.1" customHeight="1">
      <c r="A218" s="609"/>
      <c r="B218" s="609"/>
      <c r="C218" s="609"/>
      <c r="D218" s="19" t="s">
        <v>201</v>
      </c>
      <c r="E218" s="600" t="s">
        <v>12</v>
      </c>
      <c r="F218" s="601"/>
      <c r="G218" s="602"/>
      <c r="H218" s="601" t="s">
        <v>13</v>
      </c>
      <c r="I218" s="601"/>
      <c r="J218" s="613"/>
      <c r="K218" s="614"/>
      <c r="L218" s="614"/>
    </row>
    <row r="219" spans="1:23" ht="15" customHeight="1">
      <c r="A219" s="609"/>
      <c r="B219" s="609"/>
      <c r="C219" s="609"/>
      <c r="D219" s="20" t="s">
        <v>202</v>
      </c>
      <c r="E219" s="67" t="str">
        <f>E153</f>
        <v>JUL</v>
      </c>
      <c r="F219" s="67" t="str">
        <f t="shared" ref="F219:G220" si="26">F153</f>
        <v>JUN</v>
      </c>
      <c r="G219" s="67" t="str">
        <f t="shared" si="26"/>
        <v>JUL</v>
      </c>
      <c r="H219" s="617" t="str">
        <f>H153</f>
        <v>JUL 2022 / JUN 2022</v>
      </c>
      <c r="I219" s="609" t="str">
        <f>I153</f>
        <v>JUL 2022 / JUL 2021</v>
      </c>
      <c r="J219" s="613"/>
      <c r="K219" s="614"/>
      <c r="L219" s="614"/>
    </row>
    <row r="220" spans="1:23" ht="15" customHeight="1">
      <c r="A220" s="610"/>
      <c r="B220" s="610"/>
      <c r="C220" s="610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18"/>
      <c r="I220" s="610"/>
      <c r="J220" s="615"/>
      <c r="K220" s="616"/>
      <c r="L220" s="616"/>
    </row>
    <row r="221" spans="1:23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3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61" t="s">
        <v>39</v>
      </c>
    </row>
    <row r="223" spans="1:23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61"/>
    </row>
    <row r="224" spans="1:23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59" t="s">
        <v>545</v>
      </c>
    </row>
    <row r="225" spans="1:13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60" t="s">
        <v>547</v>
      </c>
    </row>
    <row r="226" spans="1:13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61"/>
    </row>
    <row r="227" spans="1:13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58.5</v>
      </c>
      <c r="G227" s="32">
        <v>58.5</v>
      </c>
      <c r="H227" s="33">
        <f>(G227-F227)/F227*100</f>
        <v>0</v>
      </c>
      <c r="I227" s="33">
        <f>(G227-E227)/E227*100</f>
        <v>-0.34071550255537109</v>
      </c>
      <c r="J227" s="58"/>
      <c r="K227" s="526" t="s">
        <v>549</v>
      </c>
      <c r="L227" s="60" t="s">
        <v>551</v>
      </c>
      <c r="M227" s="559" t="s">
        <v>549</v>
      </c>
    </row>
    <row r="228" spans="1:13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58.5</v>
      </c>
      <c r="G228" s="45">
        <v>58.5</v>
      </c>
      <c r="H228" s="46">
        <f>(G228-F228)/F228*100</f>
        <v>0</v>
      </c>
      <c r="I228" s="46">
        <f>(G228-E228)/E228*100</f>
        <v>-0.34071550255537109</v>
      </c>
      <c r="J228" s="58"/>
      <c r="K228" s="58" t="s">
        <v>552</v>
      </c>
      <c r="L228" s="60" t="s">
        <v>551</v>
      </c>
      <c r="M228" s="560" t="s">
        <v>552</v>
      </c>
    </row>
    <row r="229" spans="1:13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61"/>
    </row>
    <row r="230" spans="1:13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59" t="s">
        <v>553</v>
      </c>
    </row>
    <row r="231" spans="1:13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60" t="s">
        <v>556</v>
      </c>
    </row>
    <row r="232" spans="1:13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61"/>
    </row>
    <row r="233" spans="1:13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113</v>
      </c>
      <c r="F233" s="32">
        <v>115.5</v>
      </c>
      <c r="G233" s="32">
        <v>115.8</v>
      </c>
      <c r="H233" s="33">
        <f>(G233-F233)/F233*100</f>
        <v>0.25974025974025727</v>
      </c>
      <c r="I233" s="33">
        <f>(G233-E233)/E233*100</f>
        <v>2.4778761061946879</v>
      </c>
      <c r="J233" s="526" t="s">
        <v>42</v>
      </c>
      <c r="K233" s="85" t="s">
        <v>44</v>
      </c>
      <c r="L233" s="60"/>
      <c r="M233" s="561" t="s">
        <v>42</v>
      </c>
    </row>
    <row r="234" spans="1:13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61"/>
    </row>
    <row r="235" spans="1:13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82.6</v>
      </c>
      <c r="F235" s="78">
        <v>83.2</v>
      </c>
      <c r="G235" s="78">
        <v>83.4</v>
      </c>
      <c r="H235" s="33">
        <f t="shared" ref="H235:H238" si="29">(G235-F235)/F235*100</f>
        <v>0.24038461538461878</v>
      </c>
      <c r="I235" s="33">
        <f t="shared" ref="I235:I238" si="30">(G235-E235)/E235*100</f>
        <v>0.96852300242132128</v>
      </c>
      <c r="J235" s="58"/>
      <c r="K235" s="57" t="s">
        <v>557</v>
      </c>
      <c r="L235" s="55" t="s">
        <v>559</v>
      </c>
      <c r="M235" s="559" t="s">
        <v>557</v>
      </c>
    </row>
    <row r="236" spans="1:13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74.599999999999994</v>
      </c>
      <c r="G236" s="45">
        <v>74.599999999999994</v>
      </c>
      <c r="H236" s="46">
        <f t="shared" si="29"/>
        <v>0</v>
      </c>
      <c r="I236" s="46">
        <f t="shared" si="30"/>
        <v>-0.13386880856761516</v>
      </c>
      <c r="J236" s="58"/>
      <c r="K236" s="58" t="s">
        <v>560</v>
      </c>
      <c r="L236" s="60" t="s">
        <v>562</v>
      </c>
      <c r="M236" s="560" t="s">
        <v>560</v>
      </c>
    </row>
    <row r="237" spans="1:13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80.3</v>
      </c>
      <c r="F237" s="45">
        <v>79.5</v>
      </c>
      <c r="G237" s="45">
        <v>79.5</v>
      </c>
      <c r="H237" s="46">
        <f t="shared" si="29"/>
        <v>0</v>
      </c>
      <c r="I237" s="46">
        <f t="shared" si="30"/>
        <v>-0.99626400996263664</v>
      </c>
      <c r="J237" s="58"/>
      <c r="K237" s="58" t="s">
        <v>563</v>
      </c>
      <c r="L237" s="60" t="s">
        <v>565</v>
      </c>
      <c r="M237" s="560" t="s">
        <v>563</v>
      </c>
    </row>
    <row r="238" spans="1:13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92.2</v>
      </c>
      <c r="F238" s="45">
        <v>94.2</v>
      </c>
      <c r="G238" s="45">
        <v>94.8</v>
      </c>
      <c r="H238" s="46">
        <f t="shared" si="29"/>
        <v>0.63694267515922964</v>
      </c>
      <c r="I238" s="46">
        <f t="shared" si="30"/>
        <v>2.8199566160520542</v>
      </c>
      <c r="J238" s="58"/>
      <c r="K238" s="58" t="s">
        <v>566</v>
      </c>
      <c r="L238" s="60" t="s">
        <v>568</v>
      </c>
      <c r="M238" s="560" t="s">
        <v>566</v>
      </c>
    </row>
    <row r="239" spans="1:13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61"/>
    </row>
    <row r="240" spans="1:13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101.7</v>
      </c>
      <c r="G240" s="78">
        <v>101.7</v>
      </c>
      <c r="H240" s="33">
        <f>(G240-F240)/F240*100</f>
        <v>0</v>
      </c>
      <c r="I240" s="33">
        <f>(G240-E240)/E240*100</f>
        <v>-0.97370983446932802</v>
      </c>
      <c r="J240" s="58"/>
      <c r="K240" s="57" t="s">
        <v>569</v>
      </c>
      <c r="L240" s="56" t="s">
        <v>571</v>
      </c>
      <c r="M240" s="559" t="s">
        <v>569</v>
      </c>
    </row>
    <row r="241" spans="1:13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106.7</v>
      </c>
      <c r="G241" s="45">
        <v>106.7</v>
      </c>
      <c r="H241" s="46">
        <f>(G241-F241)/F241*100</f>
        <v>0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60" t="s">
        <v>572</v>
      </c>
    </row>
    <row r="242" spans="1:13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101.2</v>
      </c>
      <c r="G242" s="45">
        <v>101.2</v>
      </c>
      <c r="H242" s="46">
        <f>(G242-F242)/F242*100</f>
        <v>0</v>
      </c>
      <c r="I242" s="46">
        <f>(G242-E242)/E242*100</f>
        <v>-1.0752688172042957</v>
      </c>
      <c r="J242" s="58"/>
      <c r="K242" s="58" t="s">
        <v>575</v>
      </c>
      <c r="L242" s="60" t="s">
        <v>577</v>
      </c>
      <c r="M242" s="560" t="s">
        <v>575</v>
      </c>
    </row>
    <row r="243" spans="1:13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61"/>
    </row>
    <row r="244" spans="1:13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116</v>
      </c>
      <c r="F244" s="78">
        <v>121.3</v>
      </c>
      <c r="G244" s="78">
        <v>122.1</v>
      </c>
      <c r="H244" s="33">
        <f t="shared" ref="H244:H250" si="31">(G244-F244)/F244*100</f>
        <v>0.65952184666116831</v>
      </c>
      <c r="I244" s="33">
        <f t="shared" ref="I244:I250" si="32">(G244-E244)/E244*100</f>
        <v>5.2586206896551673</v>
      </c>
      <c r="J244" s="58"/>
      <c r="K244" s="57" t="s">
        <v>578</v>
      </c>
      <c r="L244" s="55" t="s">
        <v>580</v>
      </c>
      <c r="M244" s="559" t="s">
        <v>578</v>
      </c>
    </row>
    <row r="245" spans="1:13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98.1</v>
      </c>
      <c r="F245" s="45">
        <v>98.9</v>
      </c>
      <c r="G245" s="45">
        <v>99.1</v>
      </c>
      <c r="H245" s="46">
        <f t="shared" si="31"/>
        <v>0.20222446916075693</v>
      </c>
      <c r="I245" s="46">
        <f t="shared" si="32"/>
        <v>1.019367991845056</v>
      </c>
      <c r="J245" s="58"/>
      <c r="K245" s="58" t="s">
        <v>581</v>
      </c>
      <c r="L245" s="60" t="s">
        <v>583</v>
      </c>
      <c r="M245" s="560" t="s">
        <v>581</v>
      </c>
    </row>
    <row r="246" spans="1:13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100.8</v>
      </c>
      <c r="G246" s="45">
        <v>100.7</v>
      </c>
      <c r="H246" s="46">
        <f t="shared" si="31"/>
        <v>-9.9206349206343566E-2</v>
      </c>
      <c r="I246" s="46">
        <f t="shared" si="32"/>
        <v>-0.3956478733926721</v>
      </c>
      <c r="J246" s="58"/>
      <c r="K246" s="58" t="s">
        <v>584</v>
      </c>
      <c r="L246" s="60" t="s">
        <v>586</v>
      </c>
      <c r="M246" s="560" t="s">
        <v>584</v>
      </c>
    </row>
    <row r="247" spans="1:13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132.9</v>
      </c>
      <c r="F247" s="45">
        <v>138.6</v>
      </c>
      <c r="G247" s="45">
        <v>139.4</v>
      </c>
      <c r="H247" s="46">
        <f t="shared" si="31"/>
        <v>0.57720057720058549</v>
      </c>
      <c r="I247" s="46">
        <f t="shared" si="32"/>
        <v>4.8908954100827691</v>
      </c>
      <c r="J247" s="58"/>
      <c r="K247" s="58" t="s">
        <v>587</v>
      </c>
      <c r="L247" s="60" t="s">
        <v>589</v>
      </c>
      <c r="M247" s="560" t="s">
        <v>587</v>
      </c>
    </row>
    <row r="248" spans="1:13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106.8</v>
      </c>
      <c r="F248" s="45">
        <v>110.8</v>
      </c>
      <c r="G248" s="45">
        <v>111.4</v>
      </c>
      <c r="H248" s="46">
        <f t="shared" si="31"/>
        <v>0.54151624548737232</v>
      </c>
      <c r="I248" s="46">
        <f t="shared" si="32"/>
        <v>4.3071161048689222</v>
      </c>
      <c r="J248" s="58"/>
      <c r="K248" s="58" t="s">
        <v>590</v>
      </c>
      <c r="L248" s="60" t="s">
        <v>592</v>
      </c>
      <c r="M248" s="560" t="s">
        <v>590</v>
      </c>
    </row>
    <row r="249" spans="1:13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123.5</v>
      </c>
      <c r="F249" s="45">
        <v>124.3</v>
      </c>
      <c r="G249" s="45">
        <v>124.4</v>
      </c>
      <c r="H249" s="46">
        <f t="shared" si="31"/>
        <v>8.045052292840589E-2</v>
      </c>
      <c r="I249" s="46">
        <f t="shared" si="32"/>
        <v>0.72874493927125961</v>
      </c>
      <c r="J249" s="58"/>
      <c r="K249" s="58" t="s">
        <v>593</v>
      </c>
      <c r="L249" s="60" t="s">
        <v>595</v>
      </c>
      <c r="M249" s="560" t="s">
        <v>593</v>
      </c>
    </row>
    <row r="250" spans="1:13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116.5</v>
      </c>
      <c r="F250" s="45">
        <v>125.2</v>
      </c>
      <c r="G250" s="45">
        <v>126.5</v>
      </c>
      <c r="H250" s="46">
        <f t="shared" si="31"/>
        <v>1.0383386581469625</v>
      </c>
      <c r="I250" s="46">
        <f t="shared" si="32"/>
        <v>8.5836909871244629</v>
      </c>
      <c r="J250" s="58"/>
      <c r="K250" s="58" t="s">
        <v>596</v>
      </c>
      <c r="L250" s="60" t="s">
        <v>598</v>
      </c>
      <c r="M250" s="560" t="s">
        <v>596</v>
      </c>
    </row>
    <row r="251" spans="1:13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61"/>
    </row>
    <row r="252" spans="1:13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121.7</v>
      </c>
      <c r="F252" s="32">
        <v>124.4</v>
      </c>
      <c r="G252" s="32">
        <v>124.6</v>
      </c>
      <c r="H252" s="33">
        <f>(G252-F252)/F252*100</f>
        <v>0.16077170418005515</v>
      </c>
      <c r="I252" s="33">
        <f>(G252-E252)/E252*100</f>
        <v>2.3829087921117429</v>
      </c>
      <c r="J252" s="58"/>
      <c r="K252" s="58" t="s">
        <v>599</v>
      </c>
      <c r="L252" s="60" t="s">
        <v>601</v>
      </c>
      <c r="M252" s="559" t="s">
        <v>599</v>
      </c>
    </row>
    <row r="253" spans="1:13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123.6</v>
      </c>
      <c r="G253" s="45">
        <v>123.6</v>
      </c>
      <c r="H253" s="46">
        <f>(G253-F253)/F253*100</f>
        <v>0</v>
      </c>
      <c r="I253" s="46">
        <f>(G253-E253)/E253*100</f>
        <v>-1.3567438148443758</v>
      </c>
      <c r="J253" s="58"/>
      <c r="K253" s="58" t="s">
        <v>602</v>
      </c>
      <c r="L253" s="60" t="s">
        <v>604</v>
      </c>
      <c r="M253" s="560" t="s">
        <v>602</v>
      </c>
    </row>
    <row r="254" spans="1:13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124.9</v>
      </c>
      <c r="F254" s="45">
        <v>127.1</v>
      </c>
      <c r="G254" s="45">
        <v>127.3</v>
      </c>
      <c r="H254" s="46">
        <f>(G254-F254)/F254*100</f>
        <v>0.1573564122738024</v>
      </c>
      <c r="I254" s="46">
        <f>(G254-E254)/E254*100</f>
        <v>1.92153722978382</v>
      </c>
      <c r="J254" s="58"/>
      <c r="K254" s="58" t="s">
        <v>605</v>
      </c>
      <c r="L254" s="60" t="s">
        <v>607</v>
      </c>
      <c r="M254" s="560" t="s">
        <v>605</v>
      </c>
    </row>
    <row r="255" spans="1:13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100.3</v>
      </c>
      <c r="F255" s="45">
        <v>109.4</v>
      </c>
      <c r="G255" s="45">
        <v>110.2</v>
      </c>
      <c r="H255" s="46">
        <f>(G255-F255)/F255*100</f>
        <v>0.73126142595977806</v>
      </c>
      <c r="I255" s="46">
        <f>(G255-E255)/E255*100</f>
        <v>9.8703888334995078</v>
      </c>
      <c r="J255" s="58"/>
      <c r="K255" s="58" t="s">
        <v>608</v>
      </c>
      <c r="L255" s="60" t="s">
        <v>610</v>
      </c>
      <c r="M255" s="560" t="s">
        <v>608</v>
      </c>
    </row>
    <row r="256" spans="1:13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61"/>
    </row>
    <row r="257" spans="1:13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115.5</v>
      </c>
      <c r="F257" s="32">
        <v>119</v>
      </c>
      <c r="G257" s="32">
        <v>119.3</v>
      </c>
      <c r="H257" s="33">
        <f>(G257-F257)/F257*100</f>
        <v>0.25210084033613206</v>
      </c>
      <c r="I257" s="33">
        <f>(G257-E257)/E257*100</f>
        <v>3.2900432900432874</v>
      </c>
      <c r="J257" s="58"/>
      <c r="K257" s="58" t="s">
        <v>611</v>
      </c>
      <c r="L257" s="60" t="s">
        <v>613</v>
      </c>
      <c r="M257" s="559" t="s">
        <v>611</v>
      </c>
    </row>
    <row r="258" spans="1:13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114.5</v>
      </c>
      <c r="G258" s="45">
        <v>114.7</v>
      </c>
      <c r="H258" s="46">
        <f>(G258-F258)/F258*100</f>
        <v>0.17467248908297192</v>
      </c>
      <c r="I258" s="46">
        <f>(G258-E258)/E258*100</f>
        <v>8.72600349040214E-2</v>
      </c>
      <c r="J258" s="58"/>
      <c r="K258" s="58" t="s">
        <v>614</v>
      </c>
      <c r="L258" s="60" t="s">
        <v>616</v>
      </c>
      <c r="M258" s="560" t="s">
        <v>614</v>
      </c>
    </row>
    <row r="259" spans="1:13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130.80000000000001</v>
      </c>
      <c r="G259" s="45">
        <v>130.80000000000001</v>
      </c>
      <c r="H259" s="46">
        <f>(G259-F259)/F259*100</f>
        <v>0</v>
      </c>
      <c r="I259" s="46">
        <f>(G259-E259)/E259*100</f>
        <v>4.891740176423423</v>
      </c>
      <c r="J259" s="58"/>
      <c r="K259" s="58" t="s">
        <v>617</v>
      </c>
      <c r="L259" s="60" t="s">
        <v>619</v>
      </c>
      <c r="M259" s="560" t="s">
        <v>617</v>
      </c>
    </row>
    <row r="260" spans="1:13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60" t="s">
        <v>620</v>
      </c>
    </row>
    <row r="261" spans="1:13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111.2</v>
      </c>
      <c r="F261" s="45">
        <v>113.9</v>
      </c>
      <c r="G261" s="45">
        <v>114.4</v>
      </c>
      <c r="H261" s="46">
        <f>(G261-F261)/F261*100</f>
        <v>0.43898156277436351</v>
      </c>
      <c r="I261" s="46">
        <f>(G261-E261)/E261*100</f>
        <v>2.8776978417266212</v>
      </c>
      <c r="J261" s="58"/>
      <c r="K261" s="58" t="s">
        <v>623</v>
      </c>
      <c r="L261" s="60" t="s">
        <v>625</v>
      </c>
      <c r="M261" s="560" t="s">
        <v>623</v>
      </c>
    </row>
    <row r="262" spans="1:13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61"/>
    </row>
    <row r="263" spans="1:13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130.1</v>
      </c>
      <c r="G263" s="32">
        <v>130</v>
      </c>
      <c r="H263" s="33">
        <f>(G263-F263)/F263*100</f>
        <v>-7.6863950807067108E-2</v>
      </c>
      <c r="I263" s="33">
        <f>(G263-E263)/E263*100</f>
        <v>-0.38314176245210724</v>
      </c>
      <c r="J263" s="58"/>
      <c r="K263" s="58" t="s">
        <v>626</v>
      </c>
      <c r="L263" s="60" t="s">
        <v>628</v>
      </c>
      <c r="M263" s="559" t="s">
        <v>626</v>
      </c>
    </row>
    <row r="264" spans="1:13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130.1</v>
      </c>
      <c r="G264" s="45">
        <v>130</v>
      </c>
      <c r="H264" s="46">
        <f>(G264-F264)/F264*100</f>
        <v>-7.6863950807067108E-2</v>
      </c>
      <c r="I264" s="46">
        <f>(G264-E264)/E264*100</f>
        <v>-0.38314176245210724</v>
      </c>
      <c r="J264" s="58"/>
      <c r="K264" s="58" t="s">
        <v>629</v>
      </c>
      <c r="L264" s="60" t="s">
        <v>630</v>
      </c>
      <c r="M264" s="560" t="s">
        <v>629</v>
      </c>
    </row>
    <row r="265" spans="1:13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61"/>
    </row>
    <row r="266" spans="1:13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121.1</v>
      </c>
      <c r="F266" s="32">
        <v>122.4</v>
      </c>
      <c r="G266" s="32">
        <v>122.5</v>
      </c>
      <c r="H266" s="33">
        <f>(G266-F266)/F266*100</f>
        <v>8.169934640522411E-2</v>
      </c>
      <c r="I266" s="33">
        <f>(G266-E266)/E266*100</f>
        <v>1.1560693641618545</v>
      </c>
      <c r="J266" s="526" t="s">
        <v>45</v>
      </c>
      <c r="K266" s="85" t="s">
        <v>47</v>
      </c>
      <c r="L266" s="60"/>
      <c r="M266" s="561" t="s">
        <v>45</v>
      </c>
    </row>
    <row r="267" spans="1:13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61"/>
    </row>
    <row r="268" spans="1:13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127.5</v>
      </c>
      <c r="G268" s="78">
        <v>127.7</v>
      </c>
      <c r="H268" s="33">
        <f>(G268-F268)/F268*100</f>
        <v>0.15686274509804143</v>
      </c>
      <c r="I268" s="33">
        <f>(G268-E268)/E268*100</f>
        <v>1.8341307814992003</v>
      </c>
      <c r="J268" s="58"/>
      <c r="K268" s="57" t="s">
        <v>631</v>
      </c>
      <c r="L268" s="56" t="s">
        <v>633</v>
      </c>
      <c r="M268" s="559" t="s">
        <v>631</v>
      </c>
    </row>
    <row r="269" spans="1:13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127.5</v>
      </c>
      <c r="G269" s="45">
        <v>127.7</v>
      </c>
      <c r="H269" s="46">
        <f>(G269-F269)/F269*100</f>
        <v>0.15686274509804143</v>
      </c>
      <c r="I269" s="46">
        <f>(G269-E269)/E269*100</f>
        <v>1.8341307814992003</v>
      </c>
      <c r="J269" s="58"/>
      <c r="K269" s="58" t="s">
        <v>634</v>
      </c>
      <c r="L269" s="60" t="s">
        <v>633</v>
      </c>
      <c r="M269" s="560" t="s">
        <v>634</v>
      </c>
    </row>
    <row r="270" spans="1:13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61"/>
    </row>
    <row r="271" spans="1:13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118.7</v>
      </c>
      <c r="F271" s="32">
        <v>119.4</v>
      </c>
      <c r="G271" s="32">
        <v>119.5</v>
      </c>
      <c r="H271" s="33">
        <f>(G271-F271)/F271*100</f>
        <v>8.3752093802340291E-2</v>
      </c>
      <c r="I271" s="33">
        <f>(G271-E271)/E271*100</f>
        <v>0.67396798652063794</v>
      </c>
      <c r="J271" s="58"/>
      <c r="K271" s="58" t="s">
        <v>635</v>
      </c>
      <c r="L271" s="60" t="s">
        <v>637</v>
      </c>
      <c r="M271" s="559" t="s">
        <v>635</v>
      </c>
    </row>
    <row r="272" spans="1:13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118.7</v>
      </c>
      <c r="F272" s="45">
        <v>119.4</v>
      </c>
      <c r="G272" s="45">
        <v>119.5</v>
      </c>
      <c r="H272" s="46">
        <f>(G272-F272)/F272*100</f>
        <v>8.3752093802340291E-2</v>
      </c>
      <c r="I272" s="46">
        <f>(G272-E272)/E272*100</f>
        <v>0.67396798652063794</v>
      </c>
      <c r="J272" s="58"/>
      <c r="K272" s="58" t="s">
        <v>638</v>
      </c>
      <c r="L272" s="60" t="s">
        <v>637</v>
      </c>
      <c r="M272" s="560" t="s">
        <v>638</v>
      </c>
    </row>
    <row r="273" spans="1:23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61"/>
    </row>
    <row r="274" spans="1:23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60"/>
    </row>
    <row r="275" spans="1:23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57"/>
    </row>
    <row r="276" spans="1:23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57"/>
    </row>
    <row r="277" spans="1:23" ht="15" customHeight="1"/>
    <row r="278" spans="1:23" ht="15" customHeight="1">
      <c r="C278" s="10" t="s">
        <v>194</v>
      </c>
      <c r="D278" s="11"/>
      <c r="G278" s="11" t="str">
        <f t="shared" ref="G278" si="33">G211</f>
        <v>JUL</v>
      </c>
      <c r="H278" s="12" t="str">
        <f t="shared" ref="H278:I279" si="34">H211</f>
        <v>JUN</v>
      </c>
      <c r="I278" s="10" t="str">
        <f t="shared" si="34"/>
        <v>JUL</v>
      </c>
      <c r="K278" s="5"/>
      <c r="L278" s="12"/>
    </row>
    <row r="279" spans="1:23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3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N280" s="52"/>
      <c r="O280" s="52"/>
      <c r="P280" s="52"/>
      <c r="Q280" s="52"/>
      <c r="R280" s="52"/>
      <c r="S280" s="52"/>
      <c r="T280" s="52"/>
      <c r="U280" s="52"/>
      <c r="V280" s="52"/>
      <c r="W280" s="52"/>
    </row>
    <row r="281" spans="1:23" ht="15" customHeight="1">
      <c r="C281" s="10" t="s">
        <v>196</v>
      </c>
      <c r="G281" s="11" t="str">
        <f t="shared" ref="G281" si="36">G214</f>
        <v>JUL</v>
      </c>
      <c r="H281" s="523" t="str">
        <f t="shared" ref="H281:I282" si="37">H214</f>
        <v xml:space="preserve"> - JUN</v>
      </c>
      <c r="I281" s="10" t="str">
        <f t="shared" si="37"/>
        <v>JUL   -  JUL</v>
      </c>
      <c r="K281" s="5"/>
      <c r="L281" s="10"/>
    </row>
    <row r="282" spans="1:23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3" ht="15" customHeight="1">
      <c r="C283" s="17"/>
      <c r="D283" s="6"/>
      <c r="E283" s="16"/>
      <c r="F283" s="16"/>
      <c r="G283" s="16"/>
      <c r="H283" s="16"/>
      <c r="I283" s="16"/>
    </row>
    <row r="284" spans="1:23" ht="14.1" customHeight="1">
      <c r="A284" s="608" t="s">
        <v>198</v>
      </c>
      <c r="B284" s="608"/>
      <c r="C284" s="608"/>
      <c r="D284" s="18"/>
      <c r="E284" s="604" t="s">
        <v>199</v>
      </c>
      <c r="F284" s="599"/>
      <c r="G284" s="605"/>
      <c r="H284" s="599" t="s">
        <v>10</v>
      </c>
      <c r="I284" s="599"/>
      <c r="J284" s="611" t="s">
        <v>200</v>
      </c>
      <c r="K284" s="612"/>
      <c r="L284" s="612"/>
    </row>
    <row r="285" spans="1:23" ht="14.1" customHeight="1">
      <c r="A285" s="609"/>
      <c r="B285" s="609"/>
      <c r="C285" s="609"/>
      <c r="D285" s="19" t="s">
        <v>201</v>
      </c>
      <c r="E285" s="600" t="s">
        <v>12</v>
      </c>
      <c r="F285" s="601"/>
      <c r="G285" s="602"/>
      <c r="H285" s="601" t="s">
        <v>13</v>
      </c>
      <c r="I285" s="601"/>
      <c r="J285" s="613"/>
      <c r="K285" s="614"/>
      <c r="L285" s="614"/>
    </row>
    <row r="286" spans="1:23" ht="15" customHeight="1">
      <c r="A286" s="609"/>
      <c r="B286" s="609"/>
      <c r="C286" s="609"/>
      <c r="D286" s="20" t="s">
        <v>202</v>
      </c>
      <c r="E286" s="106" t="str">
        <f>E219</f>
        <v>JUL</v>
      </c>
      <c r="F286" s="106" t="str">
        <f t="shared" ref="F286:G287" si="39">F219</f>
        <v>JUN</v>
      </c>
      <c r="G286" s="21" t="str">
        <f t="shared" si="39"/>
        <v>JUL</v>
      </c>
      <c r="H286" s="617" t="str">
        <f>H219</f>
        <v>JUL 2022 / JUN 2022</v>
      </c>
      <c r="I286" s="609" t="str">
        <f>I219</f>
        <v>JUL 2022 / JUL 2021</v>
      </c>
      <c r="J286" s="613"/>
      <c r="K286" s="614"/>
      <c r="L286" s="614"/>
    </row>
    <row r="287" spans="1:23" ht="15" customHeight="1">
      <c r="A287" s="610"/>
      <c r="B287" s="610"/>
      <c r="C287" s="610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18"/>
      <c r="I287" s="610"/>
      <c r="J287" s="615"/>
      <c r="K287" s="616"/>
      <c r="L287" s="616"/>
    </row>
    <row r="288" spans="1:23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3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114.8</v>
      </c>
      <c r="F289" s="32">
        <v>113.7</v>
      </c>
      <c r="G289" s="32">
        <v>113.7</v>
      </c>
      <c r="H289" s="33">
        <f>(G289-F289)/F289*100</f>
        <v>0</v>
      </c>
      <c r="I289" s="33">
        <f>(G289-E289)/E289*100</f>
        <v>-0.95818815331009966</v>
      </c>
      <c r="J289" s="58"/>
      <c r="K289" s="58" t="s">
        <v>639</v>
      </c>
      <c r="L289" s="60" t="s">
        <v>641</v>
      </c>
      <c r="M289" s="559" t="s">
        <v>639</v>
      </c>
    </row>
    <row r="290" spans="1:13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114.8</v>
      </c>
      <c r="F290" s="45">
        <v>113.7</v>
      </c>
      <c r="G290" s="45">
        <v>113.7</v>
      </c>
      <c r="H290" s="46">
        <f>(G290-F290)/F290*100</f>
        <v>0</v>
      </c>
      <c r="I290" s="46">
        <f>(G290-E290)/E290*100</f>
        <v>-0.95818815331009966</v>
      </c>
      <c r="J290" s="58"/>
      <c r="K290" s="58" t="s">
        <v>642</v>
      </c>
      <c r="L290" s="60" t="s">
        <v>641</v>
      </c>
      <c r="M290" s="560" t="s">
        <v>642</v>
      </c>
    </row>
    <row r="291" spans="1:13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61"/>
    </row>
    <row r="292" spans="1:13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59" t="s">
        <v>643</v>
      </c>
    </row>
    <row r="293" spans="1:13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60" t="s">
        <v>646</v>
      </c>
    </row>
    <row r="294" spans="1:13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60"/>
    </row>
    <row r="295" spans="1:13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120.3</v>
      </c>
      <c r="G295" s="32">
        <v>120.5</v>
      </c>
      <c r="H295" s="33">
        <f>(G295-F295)/F295*100</f>
        <v>0.16625103906899655</v>
      </c>
      <c r="I295" s="33">
        <f>(G295-E295)/E295*100</f>
        <v>1.1754827875734726</v>
      </c>
      <c r="J295" s="58"/>
      <c r="K295" s="58" t="s">
        <v>647</v>
      </c>
      <c r="L295" s="60" t="s">
        <v>649</v>
      </c>
      <c r="M295" s="559" t="s">
        <v>647</v>
      </c>
    </row>
    <row r="296" spans="1:13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120.3</v>
      </c>
      <c r="G296" s="45">
        <v>120.5</v>
      </c>
      <c r="H296" s="46">
        <f>(G296-F296)/F296*100</f>
        <v>0.16625103906899655</v>
      </c>
      <c r="I296" s="46">
        <f>(G296-E296)/E296*100</f>
        <v>1.1754827875734726</v>
      </c>
      <c r="J296" s="58"/>
      <c r="K296" s="58" t="s">
        <v>650</v>
      </c>
      <c r="L296" s="60" t="s">
        <v>649</v>
      </c>
      <c r="M296" s="560" t="s">
        <v>650</v>
      </c>
    </row>
    <row r="297" spans="1:13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61"/>
    </row>
    <row r="298" spans="1:13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132.9</v>
      </c>
      <c r="F298" s="32">
        <v>139.5</v>
      </c>
      <c r="G298" s="32">
        <v>140.6</v>
      </c>
      <c r="H298" s="33">
        <f>(G298-F298)/F298*100</f>
        <v>0.78853046594981668</v>
      </c>
      <c r="I298" s="33">
        <f>(G298-E298)/E298*100</f>
        <v>5.7938299473288097</v>
      </c>
      <c r="J298" s="526" t="s">
        <v>48</v>
      </c>
      <c r="K298" s="85" t="s">
        <v>50</v>
      </c>
      <c r="L298" s="60"/>
      <c r="M298" s="561" t="s">
        <v>48</v>
      </c>
    </row>
    <row r="299" spans="1:13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61"/>
    </row>
    <row r="300" spans="1:13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137.9</v>
      </c>
      <c r="F300" s="32">
        <v>144.9</v>
      </c>
      <c r="G300" s="32">
        <v>146.19999999999999</v>
      </c>
      <c r="H300" s="33">
        <f>(G300-F300)/F300*100</f>
        <v>0.89717046238784182</v>
      </c>
      <c r="I300" s="33">
        <f>(G300-E300)/E300*100</f>
        <v>6.0188542422044833</v>
      </c>
      <c r="J300" s="58"/>
      <c r="K300" s="58" t="s">
        <v>651</v>
      </c>
      <c r="L300" s="60" t="s">
        <v>653</v>
      </c>
      <c r="M300" s="559" t="s">
        <v>651</v>
      </c>
    </row>
    <row r="301" spans="1:13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137.9</v>
      </c>
      <c r="F301" s="45">
        <v>144.9</v>
      </c>
      <c r="G301" s="45">
        <v>146.19999999999999</v>
      </c>
      <c r="H301" s="46">
        <f>(G301-F301)/F301*100</f>
        <v>0.89717046238784182</v>
      </c>
      <c r="I301" s="46">
        <f>(G301-E301)/E301*100</f>
        <v>6.0188542422044833</v>
      </c>
      <c r="J301" s="58"/>
      <c r="K301" s="58" t="s">
        <v>654</v>
      </c>
      <c r="L301" s="60" t="s">
        <v>653</v>
      </c>
      <c r="M301" s="560" t="s">
        <v>654</v>
      </c>
    </row>
    <row r="302" spans="1:13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60"/>
    </row>
    <row r="303" spans="1:13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99.8</v>
      </c>
      <c r="F303" s="32">
        <v>104.6</v>
      </c>
      <c r="G303" s="32">
        <v>104.4</v>
      </c>
      <c r="H303" s="33">
        <f>(G303-F303)/F303*100</f>
        <v>-0.19120458891012299</v>
      </c>
      <c r="I303" s="33">
        <f>(G303-E303)/E303*100</f>
        <v>4.6092184368737561</v>
      </c>
      <c r="J303" s="58"/>
      <c r="K303" s="58" t="s">
        <v>655</v>
      </c>
      <c r="L303" s="60" t="s">
        <v>657</v>
      </c>
      <c r="M303" s="559" t="s">
        <v>655</v>
      </c>
    </row>
    <row r="304" spans="1:13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99.8</v>
      </c>
      <c r="F304" s="45">
        <v>104.6</v>
      </c>
      <c r="G304" s="45">
        <v>104.4</v>
      </c>
      <c r="H304" s="46">
        <f>(G304-F304)/F304*100</f>
        <v>-0.19120458891012299</v>
      </c>
      <c r="I304" s="46">
        <f>(G304-E304)/E304*100</f>
        <v>4.6092184368737561</v>
      </c>
      <c r="J304" s="58"/>
      <c r="K304" s="58" t="s">
        <v>658</v>
      </c>
      <c r="L304" s="60" t="s">
        <v>657</v>
      </c>
      <c r="M304" s="560" t="s">
        <v>658</v>
      </c>
    </row>
    <row r="305" spans="1:13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60"/>
    </row>
    <row r="306" spans="1:13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116.4</v>
      </c>
      <c r="F306" s="32">
        <v>119</v>
      </c>
      <c r="G306" s="32">
        <v>118.9</v>
      </c>
      <c r="H306" s="33">
        <f>(G306-F306)/F306*100</f>
        <v>-8.403361344537337E-2</v>
      </c>
      <c r="I306" s="33">
        <f>(G306-E306)/E306*100</f>
        <v>2.1477663230240549</v>
      </c>
      <c r="J306" s="526" t="s">
        <v>51</v>
      </c>
      <c r="K306" s="85" t="s">
        <v>53</v>
      </c>
      <c r="L306" s="60"/>
      <c r="M306" s="561" t="s">
        <v>51</v>
      </c>
    </row>
    <row r="307" spans="1:13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61"/>
    </row>
    <row r="308" spans="1:13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115.5</v>
      </c>
      <c r="F308" s="32">
        <v>118</v>
      </c>
      <c r="G308" s="32">
        <v>118.2</v>
      </c>
      <c r="H308" s="33">
        <f>(G308-F308)/F308*100</f>
        <v>0.16949152542373122</v>
      </c>
      <c r="I308" s="33">
        <f>(G308-E308)/E308*100</f>
        <v>2.3376623376623402</v>
      </c>
      <c r="J308" s="58"/>
      <c r="K308" s="58" t="s">
        <v>659</v>
      </c>
      <c r="L308" s="60" t="s">
        <v>661</v>
      </c>
      <c r="M308" s="559" t="s">
        <v>659</v>
      </c>
    </row>
    <row r="309" spans="1:13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132.6</v>
      </c>
      <c r="F309" s="94">
        <v>137.4</v>
      </c>
      <c r="G309" s="94">
        <v>137.9</v>
      </c>
      <c r="H309" s="46">
        <f>(G309-F309)/F309*100</f>
        <v>0.36390101892285298</v>
      </c>
      <c r="I309" s="46">
        <f>(G309-E309)/E309*100</f>
        <v>3.9969834087481235</v>
      </c>
      <c r="J309" s="58"/>
      <c r="K309" s="57" t="s">
        <v>662</v>
      </c>
      <c r="L309" s="61" t="s">
        <v>664</v>
      </c>
      <c r="M309" s="560" t="s">
        <v>662</v>
      </c>
    </row>
    <row r="310" spans="1:13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112.8</v>
      </c>
      <c r="F310" s="94">
        <v>114.9</v>
      </c>
      <c r="G310" s="94">
        <v>115</v>
      </c>
      <c r="H310" s="46">
        <f>(G310-F310)/F310*100</f>
        <v>8.7032201914703497E-2</v>
      </c>
      <c r="I310" s="46">
        <f>(G310-E310)/E310*100</f>
        <v>1.9503546099290805</v>
      </c>
      <c r="J310" s="58"/>
      <c r="K310" s="57" t="s">
        <v>665</v>
      </c>
      <c r="L310" s="55" t="s">
        <v>667</v>
      </c>
      <c r="M310" s="560" t="s">
        <v>665</v>
      </c>
    </row>
    <row r="311" spans="1:13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61"/>
    </row>
    <row r="312" spans="1:13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133.19999999999999</v>
      </c>
      <c r="F312" s="32">
        <v>139.19999999999999</v>
      </c>
      <c r="G312" s="32">
        <v>138</v>
      </c>
      <c r="H312" s="33">
        <f>(G312-F312)/F312*100</f>
        <v>-0.86206896551723322</v>
      </c>
      <c r="I312" s="33">
        <f>(G312-E312)/E312*100</f>
        <v>3.6036036036036125</v>
      </c>
      <c r="J312" s="58"/>
      <c r="K312" s="58" t="s">
        <v>668</v>
      </c>
      <c r="L312" s="60" t="s">
        <v>670</v>
      </c>
      <c r="M312" s="559" t="s">
        <v>668</v>
      </c>
    </row>
    <row r="313" spans="1:13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171.9</v>
      </c>
      <c r="F313" s="45">
        <v>184.9</v>
      </c>
      <c r="G313" s="45">
        <v>182.1</v>
      </c>
      <c r="H313" s="46">
        <f>(G313-F313)/F313*100</f>
        <v>-1.5143320713899466</v>
      </c>
      <c r="I313" s="46">
        <f>(G313-E313)/E313*100</f>
        <v>5.9336823734729425</v>
      </c>
      <c r="J313" s="58"/>
      <c r="K313" s="58" t="s">
        <v>671</v>
      </c>
      <c r="L313" s="60" t="s">
        <v>673</v>
      </c>
      <c r="M313" s="560" t="s">
        <v>671</v>
      </c>
    </row>
    <row r="314" spans="1:13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107.7</v>
      </c>
      <c r="F314" s="45">
        <v>108.9</v>
      </c>
      <c r="G314" s="45">
        <v>109.1</v>
      </c>
      <c r="H314" s="46">
        <f>(G314-F314)/F314*100</f>
        <v>0.18365472910926411</v>
      </c>
      <c r="I314" s="46">
        <f>(G314-E314)/E314*100</f>
        <v>1.2999071494893144</v>
      </c>
      <c r="J314" s="58"/>
      <c r="K314" s="58" t="s">
        <v>674</v>
      </c>
      <c r="L314" s="60" t="s">
        <v>676</v>
      </c>
      <c r="M314" s="560" t="s">
        <v>674</v>
      </c>
    </row>
    <row r="315" spans="1:13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86.5</v>
      </c>
      <c r="F315" s="45">
        <v>86.3</v>
      </c>
      <c r="G315" s="45">
        <v>86.2</v>
      </c>
      <c r="H315" s="46">
        <f>(G315-F315)/F315*100</f>
        <v>-0.11587485515642446</v>
      </c>
      <c r="I315" s="46">
        <f>(G315-E315)/E315*100</f>
        <v>-0.34682080924855163</v>
      </c>
      <c r="J315" s="58"/>
      <c r="K315" s="58" t="s">
        <v>677</v>
      </c>
      <c r="L315" s="60" t="s">
        <v>679</v>
      </c>
      <c r="M315" s="560" t="s">
        <v>677</v>
      </c>
    </row>
    <row r="316" spans="1:13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61"/>
    </row>
    <row r="317" spans="1:13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110.2</v>
      </c>
      <c r="G317" s="32">
        <v>110.2</v>
      </c>
      <c r="H317" s="33">
        <f>(G317-F317)/F317*100</f>
        <v>0</v>
      </c>
      <c r="I317" s="33">
        <f>(G317-E317)/E317*100</f>
        <v>0.27297543221109843</v>
      </c>
      <c r="J317" s="58"/>
      <c r="K317" s="58" t="s">
        <v>680</v>
      </c>
      <c r="L317" s="60" t="s">
        <v>682</v>
      </c>
      <c r="M317" s="559" t="s">
        <v>680</v>
      </c>
    </row>
    <row r="318" spans="1:13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0</v>
      </c>
      <c r="J318" s="58"/>
      <c r="K318" s="58" t="s">
        <v>683</v>
      </c>
      <c r="L318" s="60" t="s">
        <v>685</v>
      </c>
      <c r="M318" s="560" t="s">
        <v>683</v>
      </c>
    </row>
    <row r="319" spans="1:13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100.3</v>
      </c>
      <c r="G319" s="45">
        <v>100.3</v>
      </c>
      <c r="H319" s="46">
        <f>(G319-F319)/F319*100</f>
        <v>0</v>
      </c>
      <c r="I319" s="46">
        <f>(G319-E319)/E319*100</f>
        <v>0.70281124497992264</v>
      </c>
      <c r="J319" s="58"/>
      <c r="K319" s="58" t="s">
        <v>686</v>
      </c>
      <c r="L319" s="60" t="s">
        <v>688</v>
      </c>
      <c r="M319" s="560" t="s">
        <v>686</v>
      </c>
    </row>
    <row r="320" spans="1:13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107.9</v>
      </c>
      <c r="G320" s="45">
        <v>107.9</v>
      </c>
      <c r="H320" s="46">
        <f>(G320-F320)/F320*100</f>
        <v>0</v>
      </c>
      <c r="I320" s="46">
        <f>(G320-E320)/E320*100</f>
        <v>2.274881516587683</v>
      </c>
      <c r="J320" s="58"/>
      <c r="K320" s="58" t="s">
        <v>689</v>
      </c>
      <c r="L320" s="60" t="s">
        <v>691</v>
      </c>
      <c r="M320" s="560" t="s">
        <v>689</v>
      </c>
    </row>
    <row r="321" spans="1:13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112.8</v>
      </c>
      <c r="H321" s="46">
        <f>(G321-F321)/F321*100</f>
        <v>8.8731144631760697E-2</v>
      </c>
      <c r="I321" s="46">
        <f>(G321-E321)/E321*100</f>
        <v>8.8731144631760697E-2</v>
      </c>
      <c r="J321" s="58"/>
      <c r="K321" s="58" t="s">
        <v>692</v>
      </c>
      <c r="L321" s="60" t="s">
        <v>694</v>
      </c>
      <c r="M321" s="560" t="s">
        <v>692</v>
      </c>
    </row>
    <row r="322" spans="1:13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61"/>
    </row>
    <row r="323" spans="1:13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114.7</v>
      </c>
      <c r="G323" s="32">
        <v>114.7</v>
      </c>
      <c r="H323" s="33">
        <f>(G323-F323)/F323*100</f>
        <v>0</v>
      </c>
      <c r="I323" s="33">
        <f>(G323-E323)/E323*100</f>
        <v>10.500963391136807</v>
      </c>
      <c r="J323" s="58"/>
      <c r="K323" s="58" t="s">
        <v>695</v>
      </c>
      <c r="L323" s="60" t="s">
        <v>697</v>
      </c>
      <c r="M323" s="559" t="s">
        <v>695</v>
      </c>
    </row>
    <row r="324" spans="1:13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114.7</v>
      </c>
      <c r="G324" s="45">
        <v>114.7</v>
      </c>
      <c r="H324" s="46">
        <f>(G324-F324)/F324*100</f>
        <v>0</v>
      </c>
      <c r="I324" s="46">
        <f>(G324-E324)/E324*100</f>
        <v>10.500963391136807</v>
      </c>
      <c r="J324" s="58"/>
      <c r="K324" s="58" t="s">
        <v>698</v>
      </c>
      <c r="L324" s="60" t="s">
        <v>697</v>
      </c>
      <c r="M324" s="560" t="s">
        <v>698</v>
      </c>
    </row>
    <row r="325" spans="1:13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61"/>
    </row>
    <row r="326" spans="1:13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120.2</v>
      </c>
      <c r="F326" s="32">
        <v>121.1</v>
      </c>
      <c r="G326" s="32">
        <v>121.5</v>
      </c>
      <c r="H326" s="33">
        <f>(G326-F326)/F326*100</f>
        <v>0.33030553261767603</v>
      </c>
      <c r="I326" s="33">
        <f>(G326-E326)/E326*100</f>
        <v>1.0815307820299478</v>
      </c>
      <c r="J326" s="58"/>
      <c r="K326" s="58" t="s">
        <v>699</v>
      </c>
      <c r="L326" s="60" t="s">
        <v>701</v>
      </c>
      <c r="M326" s="559" t="s">
        <v>699</v>
      </c>
    </row>
    <row r="327" spans="1:13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120.2</v>
      </c>
      <c r="F327" s="45">
        <v>121.1</v>
      </c>
      <c r="G327" s="45">
        <v>121.5</v>
      </c>
      <c r="H327" s="46">
        <f>(G327-F327)/F327*100</f>
        <v>0.33030553261767603</v>
      </c>
      <c r="I327" s="46">
        <f>(G327-E327)/E327*100</f>
        <v>1.0815307820299478</v>
      </c>
      <c r="J327" s="58"/>
      <c r="K327" s="58" t="s">
        <v>702</v>
      </c>
      <c r="L327" s="60" t="s">
        <v>704</v>
      </c>
      <c r="M327" s="560" t="s">
        <v>702</v>
      </c>
    </row>
    <row r="328" spans="1:13" s="2" customFormat="1" ht="5.0999999999999996" customHeight="1">
      <c r="A328" s="95"/>
      <c r="B328" s="95"/>
      <c r="C328" s="95"/>
      <c r="D328" s="108"/>
      <c r="E328" s="109"/>
      <c r="F328" s="109"/>
      <c r="G328" s="109"/>
      <c r="H328" s="110"/>
      <c r="I328" s="110"/>
      <c r="J328" s="119"/>
      <c r="K328" s="120"/>
      <c r="L328" s="120"/>
      <c r="M328" s="561"/>
    </row>
    <row r="329" spans="1:13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61"/>
    </row>
    <row r="330" spans="1:13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61"/>
    </row>
    <row r="331" spans="1:13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61"/>
    </row>
    <row r="332" spans="1:13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61"/>
    </row>
    <row r="333" spans="1:13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61"/>
    </row>
    <row r="334" spans="1:13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61"/>
    </row>
    <row r="335" spans="1:13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61"/>
    </row>
    <row r="336" spans="1:13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61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61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61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61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61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61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61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61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61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61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61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61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61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61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61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61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61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61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61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61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61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61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61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61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61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61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61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61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61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61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61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61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61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61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61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61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61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61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61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61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58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58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58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58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58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58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58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58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58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58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58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58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58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58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58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58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58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58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58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58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58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58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58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58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58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58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58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58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58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58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58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58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58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58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58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58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58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58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58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58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58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58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58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58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58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58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58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58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58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58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58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58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58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58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58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58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58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58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58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58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58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58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58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58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58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58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58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58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58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58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58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58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58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58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58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58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58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58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58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58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58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58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58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58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58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58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58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58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58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58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58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58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58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58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58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58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58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58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58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58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58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58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58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58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58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58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58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58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58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58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58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58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58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58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58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58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58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58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58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58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58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58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58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58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58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58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58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58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58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58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58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58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58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58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58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58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58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58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58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58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58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58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58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58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58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58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58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58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58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58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58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58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58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58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58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58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58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58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58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58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58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58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58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58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58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58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58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58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58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58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58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58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58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58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autoFilter ref="M1:M562" xr:uid="{9325F94E-31D5-4B15-A6AD-0C1A0E110A9F}"/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0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7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1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77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38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50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551" t="s">
        <v>4</v>
      </c>
      <c r="C34" s="146">
        <v>125.9</v>
      </c>
      <c r="D34" s="147">
        <v>142.1</v>
      </c>
      <c r="E34" s="147">
        <v>169.9</v>
      </c>
      <c r="F34" s="147">
        <v>93</v>
      </c>
      <c r="G34" s="147">
        <v>122.7</v>
      </c>
      <c r="H34" s="147">
        <v>121.6</v>
      </c>
      <c r="I34" s="147">
        <v>124.9</v>
      </c>
      <c r="J34" s="147">
        <v>117.7</v>
      </c>
      <c r="K34" s="147">
        <v>97.5</v>
      </c>
      <c r="L34" s="147">
        <v>114.6</v>
      </c>
      <c r="M34" s="147">
        <v>122.3</v>
      </c>
      <c r="N34" s="147">
        <v>136.9</v>
      </c>
      <c r="O34" s="147">
        <v>118.4</v>
      </c>
      <c r="P34" s="420">
        <v>116.3</v>
      </c>
      <c r="R34" s="177"/>
    </row>
    <row r="35" spans="1:18" s="166" customFormat="1" ht="18" customHeight="1">
      <c r="A35" s="130"/>
      <c r="B35" s="552" t="s">
        <v>3</v>
      </c>
      <c r="C35" s="146">
        <v>126.6</v>
      </c>
      <c r="D35" s="147">
        <v>143.4</v>
      </c>
      <c r="E35" s="147">
        <v>169.9</v>
      </c>
      <c r="F35" s="147">
        <v>93.1</v>
      </c>
      <c r="G35" s="147">
        <v>123.1</v>
      </c>
      <c r="H35" s="147">
        <v>122.2</v>
      </c>
      <c r="I35" s="147">
        <v>125.2</v>
      </c>
      <c r="J35" s="147">
        <v>119</v>
      </c>
      <c r="K35" s="147">
        <v>97.5</v>
      </c>
      <c r="L35" s="147">
        <v>115</v>
      </c>
      <c r="M35" s="147">
        <v>122.3</v>
      </c>
      <c r="N35" s="147">
        <v>137.69999999999999</v>
      </c>
      <c r="O35" s="147">
        <v>118.5</v>
      </c>
      <c r="P35" s="420">
        <v>116.9</v>
      </c>
    </row>
    <row r="36" spans="1:18" s="166" customFormat="1" ht="18" customHeight="1">
      <c r="A36" s="130"/>
      <c r="B36" s="554" t="s">
        <v>112</v>
      </c>
      <c r="C36" s="453">
        <v>127.4</v>
      </c>
      <c r="D36" s="456">
        <v>145.1</v>
      </c>
      <c r="E36" s="456">
        <v>170</v>
      </c>
      <c r="F36" s="458">
        <v>93.3</v>
      </c>
      <c r="G36" s="456">
        <v>123.1</v>
      </c>
      <c r="H36" s="456">
        <v>122.7</v>
      </c>
      <c r="I36" s="456">
        <v>125.4</v>
      </c>
      <c r="J36" s="456">
        <v>120.5</v>
      </c>
      <c r="K36" s="456">
        <v>97.5</v>
      </c>
      <c r="L36" s="456">
        <v>115.5</v>
      </c>
      <c r="M36" s="456">
        <v>122.4</v>
      </c>
      <c r="N36" s="456">
        <v>139.5</v>
      </c>
      <c r="O36" s="456">
        <v>119</v>
      </c>
      <c r="P36" s="420">
        <v>117.6</v>
      </c>
    </row>
    <row r="37" spans="1:18" s="166" customFormat="1" ht="18" customHeight="1">
      <c r="A37" s="130"/>
      <c r="B37" s="556" t="s">
        <v>113</v>
      </c>
      <c r="C37" s="146">
        <v>127.9</v>
      </c>
      <c r="D37" s="147">
        <v>146.1</v>
      </c>
      <c r="E37" s="147">
        <v>170.2</v>
      </c>
      <c r="F37" s="147">
        <v>93.4</v>
      </c>
      <c r="G37" s="147">
        <v>123.2</v>
      </c>
      <c r="H37" s="147">
        <v>123.4</v>
      </c>
      <c r="I37" s="147">
        <v>125.7</v>
      </c>
      <c r="J37" s="147">
        <v>121.1</v>
      </c>
      <c r="K37" s="147">
        <v>97.5</v>
      </c>
      <c r="L37" s="147">
        <v>115.8</v>
      </c>
      <c r="M37" s="147">
        <v>122.5</v>
      </c>
      <c r="N37" s="147">
        <v>140.6</v>
      </c>
      <c r="O37" s="147">
        <v>118.9</v>
      </c>
      <c r="P37" s="420">
        <v>118</v>
      </c>
      <c r="R37" s="177"/>
    </row>
    <row r="38" spans="1:18" s="166" customFormat="1" ht="18" customHeight="1">
      <c r="A38" s="130"/>
      <c r="B38" s="528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29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1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32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33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72" t="s">
        <v>120</v>
      </c>
      <c r="B47" s="572"/>
      <c r="C47" s="572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72" t="s">
        <v>122</v>
      </c>
      <c r="B48" s="572"/>
      <c r="C48" s="572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72" t="s">
        <v>124</v>
      </c>
      <c r="B49" s="572"/>
      <c r="C49" s="572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72" t="s">
        <v>127</v>
      </c>
      <c r="B50" s="572"/>
      <c r="C50" s="572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72" t="s">
        <v>129</v>
      </c>
      <c r="B51" s="572"/>
      <c r="C51" s="572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72" t="s">
        <v>131</v>
      </c>
      <c r="B52" s="572"/>
      <c r="C52" s="572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72" t="s">
        <v>134</v>
      </c>
      <c r="B53" s="572"/>
      <c r="C53" s="572"/>
      <c r="D53" s="167" t="s">
        <v>135</v>
      </c>
      <c r="E53" s="257"/>
      <c r="F53" s="257"/>
      <c r="R53" s="182"/>
    </row>
    <row r="54" spans="1:18" ht="18" customHeight="1">
      <c r="A54" s="572" t="s">
        <v>136</v>
      </c>
      <c r="B54" s="572"/>
      <c r="C54" s="572"/>
      <c r="D54" s="167" t="s">
        <v>137</v>
      </c>
      <c r="E54" s="257"/>
      <c r="F54" s="257"/>
      <c r="R54" s="182"/>
    </row>
    <row r="55" spans="1:18" ht="18" customHeight="1">
      <c r="A55" s="572" t="s">
        <v>138</v>
      </c>
      <c r="B55" s="572"/>
      <c r="C55" s="572"/>
      <c r="D55" s="167" t="s">
        <v>139</v>
      </c>
      <c r="F55" s="257"/>
      <c r="R55" s="182"/>
    </row>
    <row r="56" spans="1:18" ht="18" customHeight="1">
      <c r="A56" s="572" t="s">
        <v>140</v>
      </c>
      <c r="B56" s="572"/>
      <c r="C56" s="572"/>
      <c r="D56" s="167" t="s">
        <v>141</v>
      </c>
      <c r="F56" s="257"/>
      <c r="R56" s="182"/>
    </row>
    <row r="57" spans="1:18" ht="18" customHeight="1">
      <c r="A57" s="572" t="s">
        <v>142</v>
      </c>
      <c r="B57" s="572"/>
      <c r="C57" s="572"/>
      <c r="D57" s="167" t="s">
        <v>143</v>
      </c>
      <c r="F57" s="257"/>
      <c r="R57" s="182"/>
    </row>
    <row r="58" spans="1:18" ht="18" customHeight="1">
      <c r="A58" s="572" t="s">
        <v>144</v>
      </c>
      <c r="B58" s="572"/>
      <c r="C58" s="572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7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2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0.4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8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50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51" t="s">
        <v>4</v>
      </c>
      <c r="C34" s="146">
        <v>2.2999999999999998</v>
      </c>
      <c r="D34" s="147">
        <v>4.0999999999999996</v>
      </c>
      <c r="E34" s="147">
        <v>0.5</v>
      </c>
      <c r="F34" s="147">
        <v>-0.2</v>
      </c>
      <c r="G34" s="147">
        <v>0.8</v>
      </c>
      <c r="H34" s="147">
        <v>2.7</v>
      </c>
      <c r="I34" s="147">
        <v>0.2</v>
      </c>
      <c r="J34" s="147">
        <v>3</v>
      </c>
      <c r="K34" s="147">
        <v>0</v>
      </c>
      <c r="L34" s="147">
        <v>1.3</v>
      </c>
      <c r="M34" s="147">
        <v>1</v>
      </c>
      <c r="N34" s="147">
        <v>3.2</v>
      </c>
      <c r="O34" s="147">
        <v>1.8</v>
      </c>
      <c r="P34" s="420">
        <v>2.1968365553602811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52" t="s">
        <v>3</v>
      </c>
      <c r="C35" s="146">
        <v>2.8</v>
      </c>
      <c r="D35" s="147">
        <v>5.2</v>
      </c>
      <c r="E35" s="147">
        <v>0.4</v>
      </c>
      <c r="F35" s="147">
        <v>0</v>
      </c>
      <c r="G35" s="147">
        <v>1.2</v>
      </c>
      <c r="H35" s="147">
        <v>2.9</v>
      </c>
      <c r="I35" s="147">
        <v>0.4</v>
      </c>
      <c r="J35" s="147">
        <v>3.9</v>
      </c>
      <c r="K35" s="147">
        <v>0</v>
      </c>
      <c r="L35" s="147">
        <v>1.8</v>
      </c>
      <c r="M35" s="147">
        <v>1</v>
      </c>
      <c r="N35" s="147">
        <v>3.7</v>
      </c>
      <c r="O35" s="147">
        <v>1.9</v>
      </c>
      <c r="P35" s="420">
        <v>2.7240773286467559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54" t="s">
        <v>112</v>
      </c>
      <c r="C36" s="146">
        <v>3.4</v>
      </c>
      <c r="D36" s="147">
        <v>6.1</v>
      </c>
      <c r="E36" s="147">
        <v>0.4</v>
      </c>
      <c r="F36" s="147">
        <v>0.2</v>
      </c>
      <c r="G36" s="147">
        <v>1.2</v>
      </c>
      <c r="H36" s="147">
        <v>3.4</v>
      </c>
      <c r="I36" s="147">
        <v>0.6</v>
      </c>
      <c r="J36" s="147">
        <v>5.4</v>
      </c>
      <c r="K36" s="147">
        <v>0</v>
      </c>
      <c r="L36" s="147">
        <v>2.2000000000000002</v>
      </c>
      <c r="M36" s="147">
        <v>1.1000000000000001</v>
      </c>
      <c r="N36" s="147">
        <v>5</v>
      </c>
      <c r="O36" s="147">
        <v>2.2000000000000002</v>
      </c>
      <c r="P36" s="420">
        <v>3.2</v>
      </c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56" t="s">
        <v>113</v>
      </c>
      <c r="C37" s="146">
        <v>4.4000000000000004</v>
      </c>
      <c r="D37" s="147">
        <v>6.9</v>
      </c>
      <c r="E37" s="147">
        <v>0.6</v>
      </c>
      <c r="F37" s="147">
        <v>0.3</v>
      </c>
      <c r="G37" s="147">
        <v>3.8</v>
      </c>
      <c r="H37" s="147">
        <v>4</v>
      </c>
      <c r="I37" s="147">
        <v>0.8</v>
      </c>
      <c r="J37" s="147">
        <v>5.6</v>
      </c>
      <c r="K37" s="147">
        <v>0</v>
      </c>
      <c r="L37" s="147">
        <v>2.5</v>
      </c>
      <c r="M37" s="147">
        <v>1.2</v>
      </c>
      <c r="N37" s="147">
        <v>5.8</v>
      </c>
      <c r="O37" s="147">
        <v>2.1</v>
      </c>
      <c r="P37" s="420">
        <v>4.2</v>
      </c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28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29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1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32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72" t="s">
        <v>120</v>
      </c>
      <c r="B47" s="572"/>
      <c r="C47" s="572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72" t="s">
        <v>122</v>
      </c>
      <c r="B48" s="572"/>
      <c r="C48" s="572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72" t="s">
        <v>124</v>
      </c>
      <c r="B49" s="572"/>
      <c r="C49" s="572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72" t="s">
        <v>127</v>
      </c>
      <c r="B50" s="572"/>
      <c r="C50" s="572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72" t="s">
        <v>129</v>
      </c>
      <c r="B51" s="572"/>
      <c r="C51" s="572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72" t="s">
        <v>131</v>
      </c>
      <c r="B52" s="572"/>
      <c r="C52" s="572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72" t="s">
        <v>134</v>
      </c>
      <c r="B53" s="572"/>
      <c r="C53" s="572"/>
      <c r="D53" s="167" t="s">
        <v>135</v>
      </c>
      <c r="E53" s="257"/>
      <c r="F53" s="257"/>
      <c r="R53" s="182"/>
    </row>
    <row r="54" spans="1:18" ht="18" customHeight="1">
      <c r="A54" s="572" t="s">
        <v>136</v>
      </c>
      <c r="B54" s="572"/>
      <c r="C54" s="572"/>
      <c r="D54" s="167" t="s">
        <v>137</v>
      </c>
      <c r="E54" s="257"/>
      <c r="F54" s="257"/>
      <c r="R54" s="182"/>
    </row>
    <row r="55" spans="1:18" ht="18" customHeight="1">
      <c r="A55" s="572" t="s">
        <v>138</v>
      </c>
      <c r="B55" s="572"/>
      <c r="C55" s="572"/>
      <c r="D55" s="167" t="s">
        <v>139</v>
      </c>
      <c r="F55" s="257"/>
      <c r="R55" s="182"/>
    </row>
    <row r="56" spans="1:18" ht="18" customHeight="1">
      <c r="A56" s="572" t="s">
        <v>140</v>
      </c>
      <c r="B56" s="572"/>
      <c r="C56" s="572"/>
      <c r="D56" s="167" t="s">
        <v>141</v>
      </c>
      <c r="F56" s="257"/>
      <c r="R56" s="182"/>
    </row>
    <row r="57" spans="1:18" ht="18" customHeight="1">
      <c r="A57" s="572" t="s">
        <v>142</v>
      </c>
      <c r="B57" s="572"/>
      <c r="C57" s="572"/>
      <c r="D57" s="167" t="s">
        <v>143</v>
      </c>
      <c r="F57" s="257"/>
      <c r="R57" s="182"/>
    </row>
    <row r="58" spans="1:18" ht="18" customHeight="1">
      <c r="A58" s="572" t="s">
        <v>144</v>
      </c>
      <c r="B58" s="572"/>
      <c r="C58" s="572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1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35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35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35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35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35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35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35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35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35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35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35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35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38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50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551" t="s">
        <v>4</v>
      </c>
      <c r="C28" s="146">
        <v>0.2</v>
      </c>
      <c r="D28" s="147">
        <v>0.4</v>
      </c>
      <c r="E28" s="147">
        <v>0.1</v>
      </c>
      <c r="F28" s="147">
        <v>0</v>
      </c>
      <c r="G28" s="147">
        <v>0</v>
      </c>
      <c r="H28" s="147">
        <v>0.1</v>
      </c>
      <c r="I28" s="147">
        <v>0.1</v>
      </c>
      <c r="J28" s="147">
        <v>0.4</v>
      </c>
      <c r="K28" s="147">
        <v>0</v>
      </c>
      <c r="L28" s="147">
        <v>0.4</v>
      </c>
      <c r="M28" s="147">
        <v>0.2</v>
      </c>
      <c r="N28" s="147">
        <v>0.4</v>
      </c>
      <c r="O28" s="147">
        <v>0</v>
      </c>
      <c r="P28" s="420">
        <v>0.25862068965516999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552" t="s">
        <v>3</v>
      </c>
      <c r="C29" s="146">
        <v>0.6</v>
      </c>
      <c r="D29" s="147">
        <v>0.9</v>
      </c>
      <c r="E29" s="147">
        <v>0</v>
      </c>
      <c r="F29" s="147">
        <v>0.1</v>
      </c>
      <c r="G29" s="147">
        <v>0.3</v>
      </c>
      <c r="H29" s="147">
        <v>0.5</v>
      </c>
      <c r="I29" s="147">
        <v>0.2</v>
      </c>
      <c r="J29" s="147">
        <v>1.1000000000000001</v>
      </c>
      <c r="K29" s="147">
        <v>0</v>
      </c>
      <c r="L29" s="147">
        <v>0.3</v>
      </c>
      <c r="M29" s="147">
        <v>0</v>
      </c>
      <c r="N29" s="147">
        <v>0.6</v>
      </c>
      <c r="O29" s="147">
        <v>0.1</v>
      </c>
      <c r="P29" s="420">
        <v>0.51590713671539856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54" t="s">
        <v>112</v>
      </c>
      <c r="C30" s="146">
        <v>0.6</v>
      </c>
      <c r="D30" s="147">
        <v>1.2</v>
      </c>
      <c r="E30" s="147">
        <v>0.1</v>
      </c>
      <c r="F30" s="147">
        <v>0.2</v>
      </c>
      <c r="G30" s="147">
        <v>0</v>
      </c>
      <c r="H30" s="147">
        <v>0.4</v>
      </c>
      <c r="I30" s="147">
        <v>0.2</v>
      </c>
      <c r="J30" s="147">
        <v>1.3</v>
      </c>
      <c r="K30" s="147">
        <v>0</v>
      </c>
      <c r="L30" s="147">
        <v>0.4</v>
      </c>
      <c r="M30" s="147">
        <v>0.1</v>
      </c>
      <c r="N30" s="147">
        <v>1.3</v>
      </c>
      <c r="O30" s="147">
        <v>0.4</v>
      </c>
      <c r="P30" s="420">
        <v>0.6</v>
      </c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56" t="s">
        <v>113</v>
      </c>
      <c r="C31" s="146">
        <v>0.4</v>
      </c>
      <c r="D31" s="147">
        <v>0.7</v>
      </c>
      <c r="E31" s="147">
        <v>0.1</v>
      </c>
      <c r="F31" s="147">
        <v>0.1</v>
      </c>
      <c r="G31" s="147">
        <v>0.1</v>
      </c>
      <c r="H31" s="147">
        <v>0.6</v>
      </c>
      <c r="I31" s="147">
        <v>0.2</v>
      </c>
      <c r="J31" s="147">
        <v>0.5</v>
      </c>
      <c r="K31" s="147">
        <v>0</v>
      </c>
      <c r="L31" s="147">
        <v>0.3</v>
      </c>
      <c r="M31" s="147">
        <v>0.1</v>
      </c>
      <c r="N31" s="147">
        <v>0.8</v>
      </c>
      <c r="O31" s="147">
        <v>-0.1</v>
      </c>
      <c r="P31" s="420">
        <v>0.3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28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29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1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3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72" t="s">
        <v>120</v>
      </c>
      <c r="B41" s="572"/>
      <c r="C41" s="572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72" t="s">
        <v>122</v>
      </c>
      <c r="B42" s="572"/>
      <c r="C42" s="572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72" t="s">
        <v>124</v>
      </c>
      <c r="B43" s="572"/>
      <c r="C43" s="572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72" t="s">
        <v>127</v>
      </c>
      <c r="B44" s="572"/>
      <c r="C44" s="572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72" t="s">
        <v>129</v>
      </c>
      <c r="B45" s="572"/>
      <c r="C45" s="572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72" t="s">
        <v>131</v>
      </c>
      <c r="B46" s="572"/>
      <c r="C46" s="572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72" t="s">
        <v>134</v>
      </c>
      <c r="B47" s="572"/>
      <c r="C47" s="572"/>
      <c r="D47" s="167" t="s">
        <v>135</v>
      </c>
      <c r="E47" s="257"/>
      <c r="F47" s="257"/>
      <c r="R47" s="182"/>
    </row>
    <row r="48" spans="1:31" ht="18" customHeight="1">
      <c r="A48" s="572" t="s">
        <v>136</v>
      </c>
      <c r="B48" s="572"/>
      <c r="C48" s="572"/>
      <c r="D48" s="167" t="s">
        <v>137</v>
      </c>
      <c r="E48" s="257"/>
      <c r="F48" s="257"/>
      <c r="R48" s="182"/>
    </row>
    <row r="49" spans="1:18" ht="18" customHeight="1">
      <c r="A49" s="572" t="s">
        <v>138</v>
      </c>
      <c r="B49" s="572"/>
      <c r="C49" s="572"/>
      <c r="D49" s="167" t="s">
        <v>139</v>
      </c>
      <c r="F49" s="257"/>
      <c r="R49" s="182"/>
    </row>
    <row r="50" spans="1:18" ht="18" customHeight="1">
      <c r="A50" s="572" t="s">
        <v>140</v>
      </c>
      <c r="B50" s="572"/>
      <c r="C50" s="572"/>
      <c r="D50" s="167" t="s">
        <v>141</v>
      </c>
      <c r="F50" s="257"/>
      <c r="R50" s="182"/>
    </row>
    <row r="51" spans="1:18" ht="18" customHeight="1">
      <c r="A51" s="572" t="s">
        <v>142</v>
      </c>
      <c r="B51" s="572"/>
      <c r="C51" s="572"/>
      <c r="D51" s="167" t="s">
        <v>143</v>
      </c>
      <c r="F51" s="257"/>
      <c r="R51" s="182"/>
    </row>
    <row r="52" spans="1:18" ht="18" customHeight="1">
      <c r="A52" s="572" t="s">
        <v>144</v>
      </c>
      <c r="B52" s="572"/>
      <c r="C52" s="572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4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8" t="s">
        <v>92</v>
      </c>
      <c r="B5" s="568"/>
      <c r="C5" s="569" t="s">
        <v>146</v>
      </c>
      <c r="D5" s="569"/>
      <c r="E5" s="569"/>
      <c r="F5" s="569"/>
      <c r="G5" s="569"/>
      <c r="H5" s="569"/>
      <c r="I5" s="569"/>
      <c r="J5" s="569"/>
    </row>
    <row r="6" spans="1:31" ht="39.75" customHeight="1">
      <c r="A6" s="570"/>
      <c r="B6" s="570"/>
      <c r="C6" s="574" t="s">
        <v>147</v>
      </c>
      <c r="D6" s="574"/>
      <c r="E6" s="575" t="s">
        <v>148</v>
      </c>
      <c r="F6" s="576"/>
      <c r="G6" s="575" t="s">
        <v>149</v>
      </c>
      <c r="H6" s="576"/>
      <c r="I6" s="577" t="s">
        <v>150</v>
      </c>
      <c r="J6" s="577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71" t="s">
        <v>107</v>
      </c>
      <c r="B10" s="571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35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35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35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35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35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34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35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35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35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35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35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35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38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50" t="s">
        <v>111</v>
      </c>
      <c r="C29" s="396">
        <v>125.6</v>
      </c>
      <c r="D29" s="309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551" t="s">
        <v>4</v>
      </c>
      <c r="C30" s="396">
        <v>125.9</v>
      </c>
      <c r="D30" s="309">
        <v>125.9</v>
      </c>
      <c r="E30" s="407">
        <v>142.1</v>
      </c>
      <c r="F30" s="406">
        <v>142.30000000000001</v>
      </c>
      <c r="G30" s="407">
        <v>122.7</v>
      </c>
      <c r="H30" s="406">
        <v>122.7</v>
      </c>
      <c r="I30" s="309">
        <v>122.3</v>
      </c>
      <c r="J30" s="410">
        <v>122.2</v>
      </c>
    </row>
    <row r="31" spans="1:10" s="166" customFormat="1" ht="18" customHeight="1">
      <c r="A31" s="130"/>
      <c r="B31" s="552" t="s">
        <v>3</v>
      </c>
      <c r="C31" s="396">
        <v>126.6</v>
      </c>
      <c r="D31" s="309">
        <v>126.6</v>
      </c>
      <c r="E31" s="407">
        <v>143.4</v>
      </c>
      <c r="F31" s="406">
        <v>143.6</v>
      </c>
      <c r="G31" s="407">
        <v>123.1</v>
      </c>
      <c r="H31" s="406">
        <v>123.2</v>
      </c>
      <c r="I31" s="407">
        <v>122.3</v>
      </c>
      <c r="J31" s="410">
        <v>122.3</v>
      </c>
    </row>
    <row r="32" spans="1:10" s="166" customFormat="1" ht="18" customHeight="1">
      <c r="A32" s="130"/>
      <c r="B32" s="554" t="s">
        <v>112</v>
      </c>
      <c r="C32" s="146">
        <v>127.4</v>
      </c>
      <c r="D32" s="309">
        <v>127.4</v>
      </c>
      <c r="E32" s="407">
        <v>145.1</v>
      </c>
      <c r="F32" s="406">
        <v>145.19999999999999</v>
      </c>
      <c r="G32" s="407">
        <v>123.1</v>
      </c>
      <c r="H32" s="406">
        <v>123.4</v>
      </c>
      <c r="I32" s="309">
        <v>122.4</v>
      </c>
      <c r="J32" s="410">
        <v>122.5</v>
      </c>
    </row>
    <row r="33" spans="1:20" s="166" customFormat="1" ht="18" customHeight="1">
      <c r="A33" s="130"/>
      <c r="B33" s="556" t="s">
        <v>113</v>
      </c>
      <c r="C33" s="146">
        <v>127.9</v>
      </c>
      <c r="D33" s="309">
        <v>127.9</v>
      </c>
      <c r="E33" s="407">
        <v>146.1</v>
      </c>
      <c r="F33" s="406">
        <v>146.19999999999999</v>
      </c>
      <c r="G33" s="407">
        <v>123.2</v>
      </c>
      <c r="H33" s="406">
        <v>123.8</v>
      </c>
      <c r="I33" s="309">
        <v>122.5</v>
      </c>
      <c r="J33" s="410">
        <v>122.5</v>
      </c>
    </row>
    <row r="34" spans="1:20" s="166" customFormat="1" ht="18" customHeight="1">
      <c r="A34" s="130"/>
      <c r="B34" s="528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29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1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32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73"/>
      <c r="R48" s="573"/>
      <c r="S48" s="573"/>
      <c r="T48" s="573"/>
    </row>
    <row r="49" spans="11:20" ht="29.25" customHeight="1">
      <c r="K49" s="182"/>
      <c r="L49" s="160"/>
      <c r="M49" s="160"/>
      <c r="N49" s="160"/>
      <c r="O49" s="160"/>
      <c r="P49" s="185"/>
      <c r="Q49" s="573"/>
      <c r="R49" s="573"/>
      <c r="S49" s="573"/>
      <c r="T49" s="573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168</v>
      </c>
      <c r="B9" s="581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4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35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4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4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5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4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5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5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5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5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5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5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8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9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1" t="s">
        <v>4</v>
      </c>
      <c r="C34" s="148">
        <v>142.1</v>
      </c>
      <c r="D34" s="149">
        <v>143.4</v>
      </c>
      <c r="E34" s="149">
        <v>139</v>
      </c>
      <c r="F34" s="149">
        <v>115.1</v>
      </c>
      <c r="G34" s="149">
        <v>137.4</v>
      </c>
      <c r="H34" s="149">
        <v>163.1</v>
      </c>
      <c r="I34" s="149">
        <v>133.69999999999999</v>
      </c>
      <c r="J34" s="149">
        <v>126.8</v>
      </c>
      <c r="K34" s="149">
        <v>138.80000000000001</v>
      </c>
      <c r="L34" s="149">
        <v>147.30000000000001</v>
      </c>
      <c r="M34" s="149">
        <v>137.30000000000001</v>
      </c>
      <c r="N34" s="149">
        <v>143.1</v>
      </c>
      <c r="O34" s="149">
        <v>150.4</v>
      </c>
      <c r="P34" s="149">
        <v>114.6</v>
      </c>
    </row>
    <row r="35" spans="1:28" s="262" customFormat="1" ht="18" customHeight="1">
      <c r="A35" s="276"/>
      <c r="B35" s="552" t="s">
        <v>3</v>
      </c>
      <c r="C35" s="148">
        <v>143.4</v>
      </c>
      <c r="D35" s="149">
        <v>144.69999999999999</v>
      </c>
      <c r="E35" s="149">
        <v>140.4</v>
      </c>
      <c r="F35" s="149">
        <v>115.8</v>
      </c>
      <c r="G35" s="149">
        <v>139.9</v>
      </c>
      <c r="H35" s="149">
        <v>164.2</v>
      </c>
      <c r="I35" s="149">
        <v>134.80000000000001</v>
      </c>
      <c r="J35" s="149">
        <v>127.4</v>
      </c>
      <c r="K35" s="149">
        <v>139.30000000000001</v>
      </c>
      <c r="L35" s="149">
        <v>150.9</v>
      </c>
      <c r="M35" s="149">
        <v>137.80000000000001</v>
      </c>
      <c r="N35" s="149">
        <v>144.4</v>
      </c>
      <c r="O35" s="149">
        <v>151.5</v>
      </c>
      <c r="P35" s="149">
        <v>115.1</v>
      </c>
    </row>
    <row r="36" spans="1:28" s="262" customFormat="1" ht="18" customHeight="1">
      <c r="A36" s="276"/>
      <c r="B36" s="554" t="s">
        <v>112</v>
      </c>
      <c r="C36" s="148">
        <v>145.1</v>
      </c>
      <c r="D36" s="149">
        <v>146.5</v>
      </c>
      <c r="E36" s="149">
        <v>141.9</v>
      </c>
      <c r="F36" s="149">
        <v>116.8</v>
      </c>
      <c r="G36" s="149">
        <v>143.6</v>
      </c>
      <c r="H36" s="149">
        <v>165.3</v>
      </c>
      <c r="I36" s="149">
        <v>135.9</v>
      </c>
      <c r="J36" s="149">
        <v>128.1</v>
      </c>
      <c r="K36" s="149">
        <v>140.30000000000001</v>
      </c>
      <c r="L36" s="149">
        <v>152</v>
      </c>
      <c r="M36" s="149">
        <v>138.19999999999999</v>
      </c>
      <c r="N36" s="149">
        <v>145.9</v>
      </c>
      <c r="O36" s="149">
        <v>153.6</v>
      </c>
      <c r="P36" s="149">
        <v>115.8</v>
      </c>
    </row>
    <row r="37" spans="1:28" s="262" customFormat="1" ht="18" customHeight="1">
      <c r="A37" s="276"/>
      <c r="B37" s="556" t="s">
        <v>113</v>
      </c>
      <c r="C37" s="148">
        <v>146.1</v>
      </c>
      <c r="D37" s="149">
        <v>147.5</v>
      </c>
      <c r="E37" s="149">
        <v>142.30000000000001</v>
      </c>
      <c r="F37" s="149">
        <v>118.2</v>
      </c>
      <c r="G37" s="149">
        <v>143.1</v>
      </c>
      <c r="H37" s="149">
        <v>165.3</v>
      </c>
      <c r="I37" s="149">
        <v>138.1</v>
      </c>
      <c r="J37" s="149">
        <v>130</v>
      </c>
      <c r="K37" s="149">
        <v>140.80000000000001</v>
      </c>
      <c r="L37" s="149">
        <v>150.5</v>
      </c>
      <c r="M37" s="149">
        <v>138.6</v>
      </c>
      <c r="N37" s="149">
        <v>147.6</v>
      </c>
      <c r="O37" s="149">
        <v>155.5</v>
      </c>
      <c r="P37" s="149">
        <v>116.5</v>
      </c>
    </row>
    <row r="38" spans="1:28" s="262" customFormat="1" ht="18" customHeight="1">
      <c r="A38" s="276"/>
      <c r="B38" s="52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2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1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83" t="s">
        <v>170</v>
      </c>
      <c r="B5" s="583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4" t="s">
        <v>176</v>
      </c>
      <c r="B7" s="584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34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35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35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35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35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34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35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35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35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35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35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35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38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50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551" t="s">
        <v>4</v>
      </c>
      <c r="C31" s="148">
        <v>125.9</v>
      </c>
      <c r="D31" s="149">
        <v>103.8</v>
      </c>
      <c r="E31" s="149">
        <v>94.9</v>
      </c>
      <c r="F31" s="149">
        <v>127.4</v>
      </c>
      <c r="G31" s="149">
        <v>130.30000000000001</v>
      </c>
    </row>
    <row r="32" spans="1:7" s="261" customFormat="1" ht="18" customHeight="1">
      <c r="A32" s="276"/>
      <c r="B32" s="552" t="s">
        <v>3</v>
      </c>
      <c r="C32" s="148">
        <v>126.6</v>
      </c>
      <c r="D32" s="149">
        <v>104.1</v>
      </c>
      <c r="E32" s="149">
        <v>95.1</v>
      </c>
      <c r="F32" s="149">
        <v>128.4</v>
      </c>
      <c r="G32" s="149">
        <v>131</v>
      </c>
    </row>
    <row r="33" spans="1:8" s="261" customFormat="1" ht="18" customHeight="1">
      <c r="A33" s="276"/>
      <c r="B33" s="554" t="s">
        <v>112</v>
      </c>
      <c r="C33" s="148">
        <v>127.4</v>
      </c>
      <c r="D33" s="149">
        <v>104.3</v>
      </c>
      <c r="E33" s="149">
        <v>95.2</v>
      </c>
      <c r="F33" s="149">
        <v>129.5</v>
      </c>
      <c r="G33" s="149">
        <v>131.69999999999999</v>
      </c>
    </row>
    <row r="34" spans="1:8" s="261" customFormat="1" ht="18" customHeight="1">
      <c r="A34" s="276"/>
      <c r="B34" s="556" t="s">
        <v>113</v>
      </c>
      <c r="C34" s="148">
        <v>127.9</v>
      </c>
      <c r="D34" s="149">
        <v>104.5</v>
      </c>
      <c r="E34" s="149">
        <v>95.5</v>
      </c>
      <c r="F34" s="149">
        <v>129.80000000000001</v>
      </c>
      <c r="G34" s="149">
        <v>132.4</v>
      </c>
    </row>
    <row r="35" spans="1:8" s="261" customFormat="1" ht="18" customHeight="1">
      <c r="A35" s="276"/>
      <c r="B35" s="528"/>
      <c r="C35" s="148"/>
      <c r="D35" s="149"/>
      <c r="E35" s="149"/>
      <c r="F35" s="149"/>
      <c r="G35" s="149"/>
    </row>
    <row r="36" spans="1:8" s="261" customFormat="1" ht="18" customHeight="1">
      <c r="A36" s="276"/>
      <c r="B36" s="529"/>
      <c r="C36" s="148"/>
      <c r="D36" s="149"/>
      <c r="E36" s="149"/>
      <c r="F36" s="149"/>
      <c r="G36" s="149"/>
    </row>
    <row r="37" spans="1:8" s="261" customFormat="1" ht="18" customHeight="1">
      <c r="A37" s="276"/>
      <c r="B37" s="531"/>
      <c r="C37" s="148"/>
      <c r="D37" s="149"/>
      <c r="E37" s="149"/>
      <c r="F37" s="149"/>
      <c r="G37" s="149"/>
    </row>
    <row r="38" spans="1:8" s="261" customFormat="1" ht="18" customHeight="1">
      <c r="A38" s="276"/>
      <c r="B38" s="532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topLeftCell="A13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113</v>
      </c>
      <c r="D4" s="192" t="s">
        <v>112</v>
      </c>
      <c r="E4" s="192" t="s">
        <v>113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113</v>
      </c>
      <c r="D7" s="192" t="s">
        <v>112</v>
      </c>
      <c r="E7" s="192" t="s">
        <v>755</v>
      </c>
      <c r="F7" s="193" t="s">
        <v>113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2" t="s">
        <v>9</v>
      </c>
      <c r="D11" s="562"/>
      <c r="E11" s="562"/>
      <c r="F11" s="567" t="s">
        <v>10</v>
      </c>
      <c r="G11" s="567"/>
      <c r="H11" s="328"/>
      <c r="I11" s="350"/>
    </row>
    <row r="12" spans="1:9" ht="13.5">
      <c r="B12" s="585" t="s">
        <v>11</v>
      </c>
      <c r="C12" s="564" t="s">
        <v>12</v>
      </c>
      <c r="D12" s="564"/>
      <c r="E12" s="564"/>
      <c r="F12" s="564" t="s">
        <v>13</v>
      </c>
      <c r="G12" s="564"/>
      <c r="H12" s="328"/>
      <c r="I12" s="590" t="s">
        <v>14</v>
      </c>
    </row>
    <row r="13" spans="1:9" ht="5.0999999999999996" customHeight="1">
      <c r="B13" s="585"/>
      <c r="C13" s="447"/>
      <c r="D13" s="447"/>
      <c r="E13" s="447"/>
      <c r="F13" s="447"/>
      <c r="G13" s="447"/>
      <c r="H13" s="328"/>
      <c r="I13" s="590"/>
    </row>
    <row r="14" spans="1:9" ht="5.0999999999999996" customHeight="1">
      <c r="B14" s="585"/>
      <c r="C14" s="448"/>
      <c r="D14" s="448"/>
      <c r="E14" s="448"/>
      <c r="F14" s="448"/>
      <c r="G14" s="448"/>
      <c r="H14" s="328"/>
      <c r="I14" s="590"/>
    </row>
    <row r="15" spans="1:9" ht="13.5" customHeight="1">
      <c r="B15" s="585"/>
      <c r="C15" s="192" t="s">
        <v>113</v>
      </c>
      <c r="D15" s="192" t="s">
        <v>112</v>
      </c>
      <c r="E15" s="192" t="s">
        <v>113</v>
      </c>
      <c r="F15" s="555" t="s">
        <v>756</v>
      </c>
      <c r="G15" s="555" t="s">
        <v>756</v>
      </c>
      <c r="H15" s="331"/>
      <c r="I15" s="590"/>
    </row>
    <row r="16" spans="1:9" ht="13.5">
      <c r="C16" s="192">
        <v>2021</v>
      </c>
      <c r="D16" s="192">
        <v>2022</v>
      </c>
      <c r="E16" s="192">
        <v>2022</v>
      </c>
      <c r="F16" s="493" t="s">
        <v>757</v>
      </c>
      <c r="G16" s="493" t="s">
        <v>758</v>
      </c>
      <c r="H16" s="331"/>
      <c r="I16" s="350"/>
    </row>
    <row r="17" spans="1:12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12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12" ht="18" customHeight="1">
      <c r="A19" s="153" t="s">
        <v>15</v>
      </c>
      <c r="B19" s="70" t="s">
        <v>16</v>
      </c>
      <c r="C19" s="148">
        <v>123.1</v>
      </c>
      <c r="D19" s="334">
        <v>128.19999999999999</v>
      </c>
      <c r="E19" s="334">
        <v>128.69999999999999</v>
      </c>
      <c r="F19" s="335">
        <f>(E19-D19)/D19*100</f>
        <v>0.39001560062402496</v>
      </c>
      <c r="G19" s="335">
        <f t="shared" ref="G19:G31" si="0">(E19-C19)/C19*100</f>
        <v>4.5491470349309466</v>
      </c>
      <c r="H19" s="288" t="s">
        <v>15</v>
      </c>
      <c r="I19" s="85" t="s">
        <v>17</v>
      </c>
      <c r="K19" s="386"/>
      <c r="L19" s="386"/>
    </row>
    <row r="20" spans="1:12" ht="18" customHeight="1">
      <c r="A20" s="504" t="s">
        <v>18</v>
      </c>
      <c r="B20" s="70" t="s">
        <v>19</v>
      </c>
      <c r="C20" s="149">
        <v>139</v>
      </c>
      <c r="D20" s="336">
        <v>147.9</v>
      </c>
      <c r="E20" s="336">
        <v>149</v>
      </c>
      <c r="F20" s="337">
        <f t="shared" ref="F20:F31" si="1">(E20-D20)/D20*100</f>
        <v>0.74374577417173371</v>
      </c>
      <c r="G20" s="337">
        <f t="shared" si="0"/>
        <v>7.1942446043165464</v>
      </c>
      <c r="H20" s="505" t="s">
        <v>18</v>
      </c>
      <c r="I20" s="85" t="s">
        <v>20</v>
      </c>
      <c r="K20" s="386"/>
      <c r="L20" s="386"/>
    </row>
    <row r="21" spans="1:12" ht="18" customHeight="1">
      <c r="A21" s="504" t="s">
        <v>21</v>
      </c>
      <c r="B21" s="70" t="s">
        <v>22</v>
      </c>
      <c r="C21" s="149">
        <v>167.2</v>
      </c>
      <c r="D21" s="336">
        <v>168.1</v>
      </c>
      <c r="E21" s="336">
        <v>168.4</v>
      </c>
      <c r="F21" s="337">
        <f t="shared" si="1"/>
        <v>0.17846519928614596</v>
      </c>
      <c r="G21" s="337">
        <f t="shared" si="0"/>
        <v>0.71770334928230695</v>
      </c>
      <c r="H21" s="505" t="s">
        <v>21</v>
      </c>
      <c r="I21" s="85" t="s">
        <v>23</v>
      </c>
      <c r="K21" s="386"/>
      <c r="L21" s="386"/>
    </row>
    <row r="22" spans="1:12" ht="18" customHeight="1">
      <c r="A22" s="504" t="s">
        <v>24</v>
      </c>
      <c r="B22" s="70" t="s">
        <v>25</v>
      </c>
      <c r="C22" s="149">
        <v>91.4</v>
      </c>
      <c r="D22" s="338">
        <v>91.5</v>
      </c>
      <c r="E22" s="338">
        <v>91.6</v>
      </c>
      <c r="F22" s="337">
        <f t="shared" si="1"/>
        <v>0.10928961748633259</v>
      </c>
      <c r="G22" s="337">
        <f t="shared" si="0"/>
        <v>0.21881838074397003</v>
      </c>
      <c r="H22" s="505" t="s">
        <v>24</v>
      </c>
      <c r="I22" s="85" t="s">
        <v>26</v>
      </c>
      <c r="K22" s="386"/>
      <c r="L22" s="386"/>
    </row>
    <row r="23" spans="1:12" ht="18" customHeight="1">
      <c r="A23" s="504" t="s">
        <v>27</v>
      </c>
      <c r="B23" s="340" t="s">
        <v>28</v>
      </c>
      <c r="C23" s="149">
        <v>119.7</v>
      </c>
      <c r="D23" s="336">
        <v>124.1</v>
      </c>
      <c r="E23" s="336">
        <v>124.2</v>
      </c>
      <c r="F23" s="337">
        <f t="shared" si="1"/>
        <v>8.058017727639688E-2</v>
      </c>
      <c r="G23" s="337">
        <f t="shared" si="0"/>
        <v>3.7593984962406015</v>
      </c>
      <c r="H23" s="505" t="s">
        <v>27</v>
      </c>
      <c r="I23" s="381" t="s">
        <v>29</v>
      </c>
      <c r="K23" s="386"/>
      <c r="L23" s="386"/>
    </row>
    <row r="24" spans="1:12" ht="27.95" customHeight="1">
      <c r="A24" s="504" t="s">
        <v>30</v>
      </c>
      <c r="B24" s="339" t="s">
        <v>31</v>
      </c>
      <c r="C24" s="149">
        <v>120.2</v>
      </c>
      <c r="D24" s="336">
        <v>124.5</v>
      </c>
      <c r="E24" s="336">
        <v>125.3</v>
      </c>
      <c r="F24" s="337">
        <f t="shared" si="1"/>
        <v>0.64257028112449566</v>
      </c>
      <c r="G24" s="337">
        <f t="shared" si="0"/>
        <v>4.2429284525790294</v>
      </c>
      <c r="H24" s="505" t="s">
        <v>30</v>
      </c>
      <c r="I24" s="353" t="s">
        <v>32</v>
      </c>
      <c r="K24" s="386"/>
      <c r="L24" s="386"/>
    </row>
    <row r="25" spans="1:12" ht="18" customHeight="1">
      <c r="A25" s="504" t="s">
        <v>33</v>
      </c>
      <c r="B25" s="70" t="s">
        <v>34</v>
      </c>
      <c r="C25" s="149">
        <v>125.7</v>
      </c>
      <c r="D25" s="336">
        <v>126.4</v>
      </c>
      <c r="E25" s="336">
        <v>126.8</v>
      </c>
      <c r="F25" s="337">
        <f t="shared" si="1"/>
        <v>0.31645569620252489</v>
      </c>
      <c r="G25" s="337">
        <f t="shared" si="0"/>
        <v>0.87509944311853161</v>
      </c>
      <c r="H25" s="505" t="s">
        <v>33</v>
      </c>
      <c r="I25" s="85" t="s">
        <v>35</v>
      </c>
      <c r="K25" s="386"/>
      <c r="L25" s="386"/>
    </row>
    <row r="26" spans="1:12" ht="18" customHeight="1">
      <c r="A26" s="504" t="s">
        <v>36</v>
      </c>
      <c r="B26" s="70" t="s">
        <v>37</v>
      </c>
      <c r="C26" s="149">
        <v>115.1</v>
      </c>
      <c r="D26" s="336">
        <v>121.5</v>
      </c>
      <c r="E26" s="336">
        <v>122.1</v>
      </c>
      <c r="F26" s="337">
        <f t="shared" si="1"/>
        <v>0.49382716049382247</v>
      </c>
      <c r="G26" s="337">
        <f t="shared" si="0"/>
        <v>6.0816681146828842</v>
      </c>
      <c r="H26" s="505" t="s">
        <v>36</v>
      </c>
      <c r="I26" s="85" t="s">
        <v>38</v>
      </c>
      <c r="K26" s="386"/>
      <c r="L26" s="386"/>
    </row>
    <row r="27" spans="1:12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  <c r="K27" s="386"/>
      <c r="L27" s="386"/>
    </row>
    <row r="28" spans="1:12" ht="18" customHeight="1">
      <c r="A28" s="504" t="s">
        <v>42</v>
      </c>
      <c r="B28" s="340" t="s">
        <v>43</v>
      </c>
      <c r="C28" s="149">
        <v>113</v>
      </c>
      <c r="D28" s="336">
        <v>115.6</v>
      </c>
      <c r="E28" s="336">
        <v>115.9</v>
      </c>
      <c r="F28" s="337">
        <f t="shared" si="1"/>
        <v>0.25951557093426586</v>
      </c>
      <c r="G28" s="337">
        <f t="shared" si="0"/>
        <v>2.5663716814159345</v>
      </c>
      <c r="H28" s="505" t="s">
        <v>42</v>
      </c>
      <c r="I28" s="85" t="s">
        <v>44</v>
      </c>
      <c r="K28" s="386"/>
      <c r="L28" s="386"/>
    </row>
    <row r="29" spans="1:12" ht="18" customHeight="1">
      <c r="A29" s="504" t="s">
        <v>45</v>
      </c>
      <c r="B29" s="70" t="s">
        <v>46</v>
      </c>
      <c r="C29" s="149">
        <v>121.9</v>
      </c>
      <c r="D29" s="336">
        <v>123.3</v>
      </c>
      <c r="E29" s="336">
        <v>123.4</v>
      </c>
      <c r="F29" s="337">
        <f t="shared" si="1"/>
        <v>8.1103000811036927E-2</v>
      </c>
      <c r="G29" s="337">
        <f t="shared" si="0"/>
        <v>1.2305168170631664</v>
      </c>
      <c r="H29" s="505" t="s">
        <v>45</v>
      </c>
      <c r="I29" s="85" t="s">
        <v>47</v>
      </c>
      <c r="K29" s="386"/>
      <c r="L29" s="386"/>
    </row>
    <row r="30" spans="1:12" ht="18" customHeight="1">
      <c r="A30" s="504" t="s">
        <v>48</v>
      </c>
      <c r="B30" s="70" t="s">
        <v>49</v>
      </c>
      <c r="C30" s="149">
        <v>134.5</v>
      </c>
      <c r="D30" s="336">
        <v>141.5</v>
      </c>
      <c r="E30" s="336">
        <v>142.69999999999999</v>
      </c>
      <c r="F30" s="337">
        <f t="shared" si="1"/>
        <v>0.84805653710246542</v>
      </c>
      <c r="G30" s="337">
        <f t="shared" si="0"/>
        <v>6.096654275092928</v>
      </c>
      <c r="H30" s="505" t="s">
        <v>48</v>
      </c>
      <c r="I30" s="85" t="s">
        <v>50</v>
      </c>
      <c r="K30" s="386"/>
      <c r="L30" s="386"/>
    </row>
    <row r="31" spans="1:12" ht="18" customHeight="1">
      <c r="A31" s="504" t="s">
        <v>51</v>
      </c>
      <c r="B31" s="70" t="s">
        <v>52</v>
      </c>
      <c r="C31" s="149">
        <v>116.3</v>
      </c>
      <c r="D31" s="336">
        <v>119</v>
      </c>
      <c r="E31" s="336">
        <v>118.9</v>
      </c>
      <c r="F31" s="337">
        <f t="shared" si="1"/>
        <v>-8.403361344537337E-2</v>
      </c>
      <c r="G31" s="337">
        <f t="shared" si="0"/>
        <v>2.2355975924333693</v>
      </c>
      <c r="H31" s="505" t="s">
        <v>51</v>
      </c>
      <c r="I31" s="85" t="s">
        <v>53</v>
      </c>
      <c r="K31" s="386"/>
      <c r="L31" s="386"/>
    </row>
    <row r="32" spans="1:12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JUL</v>
      </c>
      <c r="D39" s="226" t="str">
        <f t="shared" ref="D39:E40" si="2">D4</f>
        <v>JUN</v>
      </c>
      <c r="E39" s="226" t="str">
        <f t="shared" si="2"/>
        <v>JUL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JUL</v>
      </c>
      <c r="D42" s="226" t="str">
        <f t="shared" ref="D42:F43" si="3">D7</f>
        <v>JUN</v>
      </c>
      <c r="E42" s="226" t="str">
        <f t="shared" si="3"/>
        <v xml:space="preserve">JUL - </v>
      </c>
      <c r="F42" s="317" t="str">
        <f t="shared" si="3"/>
        <v>JUL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5" t="s">
        <v>9</v>
      </c>
      <c r="D46" s="585"/>
      <c r="E46" s="585"/>
      <c r="F46" s="586" t="s">
        <v>10</v>
      </c>
      <c r="G46" s="586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5" t="s">
        <v>11</v>
      </c>
      <c r="C47" s="587" t="s">
        <v>12</v>
      </c>
      <c r="D47" s="587"/>
      <c r="E47" s="587"/>
      <c r="F47" s="587" t="s">
        <v>13</v>
      </c>
      <c r="G47" s="587"/>
      <c r="H47" s="328"/>
      <c r="I47" s="590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5"/>
      <c r="C48" s="329"/>
      <c r="D48" s="329"/>
      <c r="E48" s="329"/>
      <c r="F48" s="329"/>
      <c r="G48" s="329"/>
      <c r="H48" s="328"/>
      <c r="I48" s="590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5"/>
      <c r="C49" s="330"/>
      <c r="D49" s="330"/>
      <c r="E49" s="330"/>
      <c r="F49" s="330"/>
      <c r="G49" s="330"/>
      <c r="H49" s="328"/>
      <c r="I49" s="590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5"/>
      <c r="C50" s="226" t="str">
        <f>C15</f>
        <v>JUL</v>
      </c>
      <c r="D50" s="226" t="str">
        <f t="shared" ref="D50" si="4">D15</f>
        <v>JUN</v>
      </c>
      <c r="E50" s="226" t="str">
        <f t="shared" ref="E50:G51" si="5">E15</f>
        <v>JUL</v>
      </c>
      <c r="F50" s="226" t="str">
        <f t="shared" si="5"/>
        <v>JUL 2022 /</v>
      </c>
      <c r="G50" s="226" t="str">
        <f t="shared" si="5"/>
        <v>JUL 2022 /</v>
      </c>
      <c r="H50" s="331"/>
      <c r="I50" s="590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JUN 2022</v>
      </c>
      <c r="G51" s="506" t="str">
        <f t="shared" si="5"/>
        <v>JUL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139</v>
      </c>
      <c r="D54" s="334">
        <v>147.9</v>
      </c>
      <c r="E54" s="334">
        <v>149</v>
      </c>
      <c r="F54" s="348">
        <f>(E54-D54)/D54*100</f>
        <v>0.74374577417173371</v>
      </c>
      <c r="G54" s="348">
        <f t="shared" ref="G54:G67" si="7">(E54-C54)/C54*100</f>
        <v>7.1942446043165464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140.19999999999999</v>
      </c>
      <c r="D55" s="336">
        <v>149.4</v>
      </c>
      <c r="E55" s="336">
        <v>150.5</v>
      </c>
      <c r="F55" s="349">
        <f t="shared" ref="F55:F67" si="8">(E55-D55)/D55*100</f>
        <v>0.73627844712181678</v>
      </c>
      <c r="G55" s="349">
        <f t="shared" si="7"/>
        <v>7.3466476462196955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135.6</v>
      </c>
      <c r="D56" s="336">
        <v>144.4</v>
      </c>
      <c r="E56" s="336">
        <v>144.9</v>
      </c>
      <c r="F56" s="349">
        <f t="shared" si="8"/>
        <v>0.34626038781163432</v>
      </c>
      <c r="G56" s="349">
        <f t="shared" si="7"/>
        <v>6.8584070796460272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113.5</v>
      </c>
      <c r="D57" s="336">
        <v>118.7</v>
      </c>
      <c r="E57" s="336">
        <v>120.1</v>
      </c>
      <c r="F57" s="349">
        <f t="shared" si="8"/>
        <v>1.1794439764111133</v>
      </c>
      <c r="G57" s="349">
        <f t="shared" si="7"/>
        <v>5.8149779735682774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129.1</v>
      </c>
      <c r="D58" s="336">
        <v>146</v>
      </c>
      <c r="E58" s="336">
        <v>145.80000000000001</v>
      </c>
      <c r="F58" s="349">
        <f t="shared" si="8"/>
        <v>-0.13698630136985523</v>
      </c>
      <c r="G58" s="349">
        <f t="shared" si="7"/>
        <v>12.935708752904739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163</v>
      </c>
      <c r="D59" s="336">
        <v>170.3</v>
      </c>
      <c r="E59" s="336">
        <v>170</v>
      </c>
      <c r="F59" s="349">
        <f t="shared" si="8"/>
        <v>-0.17615971814445763</v>
      </c>
      <c r="G59" s="349">
        <f t="shared" si="7"/>
        <v>4.294478527607362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127.1</v>
      </c>
      <c r="D60" s="338">
        <v>136.9</v>
      </c>
      <c r="E60" s="338">
        <v>139.30000000000001</v>
      </c>
      <c r="F60" s="349">
        <f t="shared" si="8"/>
        <v>1.7531044558071627</v>
      </c>
      <c r="G60" s="349">
        <f t="shared" si="7"/>
        <v>9.5987411487018246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124.8</v>
      </c>
      <c r="D61" s="336">
        <v>129.19999999999999</v>
      </c>
      <c r="E61" s="336">
        <v>131.4</v>
      </c>
      <c r="F61" s="349">
        <f t="shared" si="8"/>
        <v>1.7027863777089918</v>
      </c>
      <c r="G61" s="349">
        <f t="shared" si="7"/>
        <v>5.2884615384615454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139.80000000000001</v>
      </c>
      <c r="D62" s="336">
        <v>145.1</v>
      </c>
      <c r="E62" s="336">
        <v>145.69999999999999</v>
      </c>
      <c r="F62" s="349">
        <f t="shared" si="8"/>
        <v>0.41350792556856947</v>
      </c>
      <c r="G62" s="349">
        <f t="shared" si="7"/>
        <v>4.2203147353361778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140.5</v>
      </c>
      <c r="D63" s="336">
        <v>152.80000000000001</v>
      </c>
      <c r="E63" s="336">
        <v>150.9</v>
      </c>
      <c r="F63" s="349">
        <f t="shared" si="8"/>
        <v>-1.2434554973822025</v>
      </c>
      <c r="G63" s="349">
        <f t="shared" si="7"/>
        <v>7.4021352313167297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132.69999999999999</v>
      </c>
      <c r="D64" s="336">
        <v>136.5</v>
      </c>
      <c r="E64" s="336">
        <v>137</v>
      </c>
      <c r="F64" s="349">
        <f t="shared" si="8"/>
        <v>0.36630036630036628</v>
      </c>
      <c r="G64" s="349">
        <f t="shared" si="7"/>
        <v>3.2403918613413802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140.1</v>
      </c>
      <c r="D65" s="336">
        <v>148</v>
      </c>
      <c r="E65" s="336">
        <v>149.80000000000001</v>
      </c>
      <c r="F65" s="349">
        <f t="shared" si="8"/>
        <v>1.216216216216224</v>
      </c>
      <c r="G65" s="349">
        <f t="shared" si="7"/>
        <v>6.9236259814418402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146.69999999999999</v>
      </c>
      <c r="D66" s="336">
        <v>156.69999999999999</v>
      </c>
      <c r="E66" s="336">
        <v>158.6</v>
      </c>
      <c r="F66" s="349">
        <f t="shared" si="8"/>
        <v>1.2125079770261682</v>
      </c>
      <c r="G66" s="349">
        <f t="shared" si="7"/>
        <v>8.1117927743694658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113.7</v>
      </c>
      <c r="D67" s="336">
        <v>116.7</v>
      </c>
      <c r="E67" s="336">
        <v>117.4</v>
      </c>
      <c r="F67" s="349">
        <f t="shared" si="8"/>
        <v>0.5998286203941755</v>
      </c>
      <c r="G67" s="349">
        <f t="shared" si="7"/>
        <v>3.2541776605101167</v>
      </c>
      <c r="H67" s="288"/>
      <c r="I67" s="353" t="s">
        <v>91</v>
      </c>
      <c r="J67" s="334"/>
      <c r="K67" s="348"/>
      <c r="L67" s="348"/>
      <c r="M67" s="360"/>
      <c r="O67" s="588"/>
      <c r="P67" s="588"/>
      <c r="Q67" s="588"/>
      <c r="R67" s="348"/>
      <c r="S67" s="348"/>
      <c r="T67" s="374"/>
      <c r="U67" s="226"/>
      <c r="V67" s="589"/>
      <c r="W67" s="589"/>
      <c r="X67" s="589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9" t="s">
        <v>92</v>
      </c>
      <c r="B5" s="579"/>
      <c r="C5" s="580" t="s">
        <v>146</v>
      </c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</row>
    <row r="6" spans="1:29" ht="144.75">
      <c r="A6" s="578"/>
      <c r="B6" s="578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3" t="s">
        <v>107</v>
      </c>
      <c r="B9" s="583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34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35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34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35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34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34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34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35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35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35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35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35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38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49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551" t="s">
        <v>4</v>
      </c>
      <c r="C34" s="148">
        <v>126.6</v>
      </c>
      <c r="D34" s="149">
        <v>144.80000000000001</v>
      </c>
      <c r="E34" s="149">
        <v>168</v>
      </c>
      <c r="F34" s="149">
        <v>91.3</v>
      </c>
      <c r="G34" s="149">
        <v>123.7</v>
      </c>
      <c r="H34" s="149">
        <v>123.4</v>
      </c>
      <c r="I34" s="149">
        <v>125.9</v>
      </c>
      <c r="J34" s="149">
        <v>118.5</v>
      </c>
      <c r="K34" s="149">
        <v>97.3</v>
      </c>
      <c r="L34" s="149">
        <v>114.6</v>
      </c>
      <c r="M34" s="149">
        <v>123.2</v>
      </c>
      <c r="N34" s="149">
        <v>138.69999999999999</v>
      </c>
      <c r="O34" s="149">
        <v>118.4</v>
      </c>
    </row>
    <row r="35" spans="1:17" s="292" customFormat="1" ht="18" customHeight="1">
      <c r="A35" s="261"/>
      <c r="B35" s="552" t="s">
        <v>3</v>
      </c>
      <c r="C35" s="148">
        <v>127.4</v>
      </c>
      <c r="D35" s="149">
        <v>146.19999999999999</v>
      </c>
      <c r="E35" s="149">
        <v>168</v>
      </c>
      <c r="F35" s="149">
        <v>91.4</v>
      </c>
      <c r="G35" s="149">
        <v>124.1</v>
      </c>
      <c r="H35" s="149">
        <v>124</v>
      </c>
      <c r="I35" s="149">
        <v>126.1</v>
      </c>
      <c r="J35" s="149">
        <v>119.9</v>
      </c>
      <c r="K35" s="149">
        <v>97.3</v>
      </c>
      <c r="L35" s="149">
        <v>115</v>
      </c>
      <c r="M35" s="149">
        <v>123.2</v>
      </c>
      <c r="N35" s="149">
        <v>139.6</v>
      </c>
      <c r="O35" s="149">
        <v>118.4</v>
      </c>
    </row>
    <row r="36" spans="1:17" s="292" customFormat="1" ht="18" customHeight="1">
      <c r="A36" s="261"/>
      <c r="B36" s="554" t="s">
        <v>112</v>
      </c>
      <c r="C36" s="148">
        <v>128.19999999999999</v>
      </c>
      <c r="D36" s="149">
        <v>147.9</v>
      </c>
      <c r="E36" s="149">
        <v>168.1</v>
      </c>
      <c r="F36" s="149">
        <v>91.5</v>
      </c>
      <c r="G36" s="149">
        <v>124.1</v>
      </c>
      <c r="H36" s="149">
        <v>124.5</v>
      </c>
      <c r="I36" s="149">
        <v>126.4</v>
      </c>
      <c r="J36" s="149">
        <v>121.5</v>
      </c>
      <c r="K36" s="149">
        <v>97.3</v>
      </c>
      <c r="L36" s="149">
        <v>115.6</v>
      </c>
      <c r="M36" s="149">
        <v>123.3</v>
      </c>
      <c r="N36" s="149">
        <v>141.5</v>
      </c>
      <c r="O36" s="149">
        <v>119</v>
      </c>
    </row>
    <row r="37" spans="1:17" s="292" customFormat="1" ht="18" customHeight="1">
      <c r="A37" s="261"/>
      <c r="B37" s="556" t="s">
        <v>113</v>
      </c>
      <c r="C37" s="148">
        <v>128.69999999999999</v>
      </c>
      <c r="D37" s="149">
        <v>149</v>
      </c>
      <c r="E37" s="149">
        <v>168.4</v>
      </c>
      <c r="F37" s="149">
        <v>91.6</v>
      </c>
      <c r="G37" s="149">
        <v>124.2</v>
      </c>
      <c r="H37" s="149">
        <v>125.3</v>
      </c>
      <c r="I37" s="149">
        <v>126.8</v>
      </c>
      <c r="J37" s="149">
        <v>122.1</v>
      </c>
      <c r="K37" s="149">
        <v>97.3</v>
      </c>
      <c r="L37" s="149">
        <v>115.9</v>
      </c>
      <c r="M37" s="149">
        <v>123.4</v>
      </c>
      <c r="N37" s="149">
        <v>142.69999999999999</v>
      </c>
      <c r="O37" s="149">
        <v>118.9</v>
      </c>
    </row>
    <row r="38" spans="1:17" s="292" customFormat="1" ht="18" customHeight="1">
      <c r="A38" s="261"/>
      <c r="B38" s="52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29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1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2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1"/>
      <c r="X52" s="591"/>
      <c r="Y52" s="591"/>
      <c r="Z52" s="591"/>
    </row>
    <row r="53" spans="17:26" ht="29.25" customHeight="1">
      <c r="Q53" s="311"/>
      <c r="R53" s="283"/>
      <c r="S53" s="283"/>
      <c r="T53" s="283"/>
      <c r="U53" s="283"/>
      <c r="V53" s="312"/>
      <c r="W53" s="591"/>
      <c r="X53" s="591"/>
      <c r="Y53" s="591"/>
      <c r="Z53" s="591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2022-08-02T05:36:40Z</cp:lastPrinted>
  <dcterms:created xsi:type="dcterms:W3CDTF">2011-02-23T02:00:00Z</dcterms:created>
  <dcterms:modified xsi:type="dcterms:W3CDTF">2022-08-18T07:12:43Z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